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Лист1!$A$1:$L$76</definedName>
  </definedNames>
  <calcPr calcId="145621"/>
</workbook>
</file>

<file path=xl/calcChain.xml><?xml version="1.0" encoding="utf-8"?>
<calcChain xmlns="http://schemas.openxmlformats.org/spreadsheetml/2006/main">
  <c r="G67" i="1" l="1"/>
  <c r="I67" i="1" s="1"/>
  <c r="I66" i="1"/>
  <c r="G65" i="1"/>
  <c r="I65" i="1" s="1"/>
  <c r="I64" i="1"/>
  <c r="I63" i="1"/>
  <c r="I62" i="1"/>
  <c r="G61" i="1"/>
  <c r="I61" i="1" s="1"/>
  <c r="I60" i="1"/>
  <c r="I59" i="1"/>
  <c r="G58" i="1"/>
  <c r="I58" i="1" s="1"/>
  <c r="G57" i="1"/>
  <c r="I57" i="1" s="1"/>
  <c r="G56" i="1"/>
  <c r="I56" i="1" s="1"/>
  <c r="G55" i="1"/>
  <c r="I55" i="1" s="1"/>
  <c r="I54" i="1"/>
  <c r="I53" i="1"/>
  <c r="I52" i="1"/>
  <c r="I51" i="1"/>
  <c r="I50" i="1"/>
  <c r="G49" i="1"/>
  <c r="I49" i="1" s="1"/>
  <c r="I48" i="1"/>
  <c r="I47" i="1"/>
  <c r="I45" i="1"/>
  <c r="I44" i="1"/>
  <c r="I43" i="1"/>
  <c r="I42" i="1"/>
  <c r="I38" i="1"/>
  <c r="I37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G19" i="1"/>
  <c r="I19" i="1" s="1"/>
  <c r="G18" i="1"/>
  <c r="I18" i="1" s="1"/>
  <c r="G17" i="1"/>
  <c r="I17" i="1" s="1"/>
  <c r="G16" i="1"/>
  <c r="I16" i="1" s="1"/>
  <c r="G15" i="1"/>
  <c r="I15" i="1" s="1"/>
  <c r="G14" i="1"/>
  <c r="I14" i="1" s="1"/>
</calcChain>
</file>

<file path=xl/sharedStrings.xml><?xml version="1.0" encoding="utf-8"?>
<sst xmlns="http://schemas.openxmlformats.org/spreadsheetml/2006/main" count="245" uniqueCount="90">
  <si>
    <t>№</t>
  </si>
  <si>
    <t>Техническая спецификация</t>
  </si>
  <si>
    <t xml:space="preserve">                  </t>
  </si>
  <si>
    <t>Цена за единицу</t>
  </si>
  <si>
    <t>Сумма</t>
  </si>
  <si>
    <t>Наименование</t>
  </si>
  <si>
    <t>Ед.изм</t>
  </si>
  <si>
    <t xml:space="preserve">Потенциальные поставщики, представившие Ценовые предложения </t>
  </si>
  <si>
    <t>Итоги/Победитель</t>
  </si>
  <si>
    <t>Адрес потенциального поставщика</t>
  </si>
  <si>
    <t>Цена, тенге</t>
  </si>
  <si>
    <t>№ п/п</t>
  </si>
  <si>
    <t xml:space="preserve">2. Наименование потенциальных поставщиков, представивших ценовые предложения с указанием номеров лотов, по которым принимает участие каждый из потенциальных поставщиков: </t>
  </si>
  <si>
    <t>3. Наименование и местонахождение потенциального поставщика, с которым будет заключен договор и цена договора согласно представленному ценовому предложению:</t>
  </si>
  <si>
    <t>г.Алматы, ул. Айтеке би, 116</t>
  </si>
  <si>
    <t>Директор _______________________________________ Кулембаева А.Б.</t>
  </si>
  <si>
    <r>
      <t xml:space="preserve">1.Организатор и заказчик государственных закупок – </t>
    </r>
    <r>
      <rPr>
        <b/>
        <i/>
        <sz val="11"/>
        <color theme="1"/>
        <rFont val="Times New Roman"/>
        <family val="1"/>
        <charset val="204"/>
      </rPr>
      <t>ГКП на ПХВ «Городской ревматологический центр»</t>
    </r>
    <r>
      <rPr>
        <sz val="11"/>
        <color theme="1"/>
        <rFont val="Times New Roman"/>
        <family val="1"/>
        <charset val="204"/>
      </rPr>
      <t xml:space="preserve"> - в соответствии п.104 гл.9 Постановления Правительства РК №1729 от 30.10.2009г. «Об утверждении Правил организации и проведения закупа лекарственных средств, изделия медицинского назначения и медицинской техники по оказанию гарантированного объема бесплатной медицинской помощи и медицинской помощи в системе обязательного социального медицинского страхования» провел закупки способом ценовой закуп на изделия медицинского назначения:</t>
    </r>
  </si>
  <si>
    <t>Количество для АПП</t>
  </si>
  <si>
    <t>Количество для РБ</t>
  </si>
  <si>
    <t>Общее количество в итоге</t>
  </si>
  <si>
    <t>ТОО "Байсат Медикал"</t>
  </si>
  <si>
    <t>Наименование 
потенциального поставщика</t>
  </si>
  <si>
    <t xml:space="preserve">С-реактивный белок (СРБ) (Метод нефелометрии) 1*40 +1*10 </t>
  </si>
  <si>
    <t>Набор</t>
  </si>
  <si>
    <t xml:space="preserve">RF (Ревматоидный Фактор)  (C and Q) 1×40+1×15 (incl. Cal. 5×0.5 + control 1×3) </t>
  </si>
  <si>
    <t>ASO (Антистрептолизин O)  (C and Q) 1×40+1×40 (incl. Cal. 1×0.5 + control 1×3)</t>
  </si>
  <si>
    <t xml:space="preserve">СРБ латекс  </t>
  </si>
  <si>
    <t xml:space="preserve">РФ латекс </t>
  </si>
  <si>
    <t xml:space="preserve">АСЛО латекс </t>
  </si>
  <si>
    <t>Контрольный раствор для специфических белков, (N) (ALB, C3, C4, CRP, IgA, IgG, IgM, TP.) 5*1</t>
  </si>
  <si>
    <t xml:space="preserve"> Контрольный раствор для специфических белков, (N) (ALB, C3, C4, CRP, IgA, IgG, IgM, TP.) 5*1</t>
  </si>
  <si>
    <t>Контрольный раствор для специфических белков, (Р) (ALB, C3, C4, CRP, IgA, IgG, IgM, TP.) 5*1</t>
  </si>
  <si>
    <t>Общий белок (Биуретовый метод) 4*40</t>
  </si>
  <si>
    <t>Аланин-аминотрансфераза (АЛТ) (Кинетический, УФ Метод)(4*35 +2*18) 600 опр</t>
  </si>
  <si>
    <t xml:space="preserve">Прямой билирубин Bil-D(метод VOX) 4*35 +2*18 </t>
  </si>
  <si>
    <t xml:space="preserve">Общий билирубин Bil-T (Метод VOX) 4*35 +2*18 </t>
  </si>
  <si>
    <t>Аспартатаминотрансфераза (АСТ) (Кинетический, УФ Метод) (4*35 +2*18) 600 опр</t>
  </si>
  <si>
    <t xml:space="preserve">Щелочная фосфатаза (ЩФ) (Кинетический, модифицированный УФ метод) 4*35 +2*18 </t>
  </si>
  <si>
    <t>Гамма-глутамилтрансфераза (ГГТ) (Кинетический метод Szasz, стандартный кинетический УФ метод)(4*35 +2*18) 600 опр.</t>
  </si>
  <si>
    <t>Альфа-Амилаза (AMY) (Кинетический, УФ метод) (1*38 +1*10) 155 опр.</t>
  </si>
  <si>
    <t>Общий холестерин (ТС) (конечная точка, холестеролоксидаза-пероксидаза) 4*40</t>
  </si>
  <si>
    <t>Триглицерид (ТГ) (Ферментативный колориметрический тест) 4*40</t>
  </si>
  <si>
    <t>Глюкоза Glu-GodPap (Глюкозидазный метод) (4*40 +2*20) 560 опр</t>
  </si>
  <si>
    <t xml:space="preserve">Мочевина (UREA) 4*35 +2*18 </t>
  </si>
  <si>
    <t>Креатинин CREA-J (Модифицированный метод Яффе) (3*35 +3*35) 590</t>
  </si>
  <si>
    <t xml:space="preserve">Мочевая кислота (UA) (уриказно-пероксидазный метод) 4*40 +2*20 </t>
  </si>
  <si>
    <t xml:space="preserve">Креатинкиназа (Кинетический, УФ Метод)  2*40 +1*20 </t>
  </si>
  <si>
    <t xml:space="preserve">Лактатдегидрогеназа (ЛДГ) (Кинетический, УФ Метод) (IFCC) 4*35 +2*18 </t>
  </si>
  <si>
    <t>Ферритин (Fer) (1х25;1х12.5)</t>
  </si>
  <si>
    <t>Кальций (Ca) (Колориметрический метод (Арсеназо lll)) (4*40) 490 опр.</t>
  </si>
  <si>
    <t xml:space="preserve">Натрий  </t>
  </si>
  <si>
    <t xml:space="preserve">Калий  </t>
  </si>
  <si>
    <t xml:space="preserve">Раствор  контроля  (N)  для анализатора  10×5  </t>
  </si>
  <si>
    <t xml:space="preserve">Раствор  контроля  (P)  для анализатора   10×5  </t>
  </si>
  <si>
    <t xml:space="preserve">Мульти  калибратор  10×5  </t>
  </si>
  <si>
    <t>Моющий раствор   1 литр "Detergent"  CD80</t>
  </si>
  <si>
    <t>Бутылка</t>
  </si>
  <si>
    <t>Дилюент М-30D  Для гематологич . анализатора  для ВS-200Е    20 литров</t>
  </si>
  <si>
    <t>Упаковка</t>
  </si>
  <si>
    <t xml:space="preserve"> Лизирующий реагент M-30CFL  500 мл</t>
  </si>
  <si>
    <t>Флакон</t>
  </si>
  <si>
    <t>Моющий раствор  20 литров</t>
  </si>
  <si>
    <t>Энзиматический  очиститель (100 мл)</t>
  </si>
  <si>
    <t>Чистящий раствор  (17 мл)</t>
  </si>
  <si>
    <t>Контрольная  кровь  для гемат  анализатора для ВS-200Е</t>
  </si>
  <si>
    <t xml:space="preserve">Краска  Романовского </t>
  </si>
  <si>
    <t>Фиксатор  по  Май-Грюнвальду</t>
  </si>
  <si>
    <t>Группа  крови (цоликлоновый  метод ) анти-А</t>
  </si>
  <si>
    <t>Группа  крови (цоликлоновый  метод ) анти-В</t>
  </si>
  <si>
    <t>Группа  крови (цоликлоновый  метод ) анти-АВ</t>
  </si>
  <si>
    <t>Группа  крови (цоликлоновый  метод ) анти –Д  супер</t>
  </si>
  <si>
    <t>АЧТВ</t>
  </si>
  <si>
    <t>Определение МНО</t>
  </si>
  <si>
    <t>Тест полоски для общий анализ мочи ClINITEK  Statust</t>
  </si>
  <si>
    <t>Контроли для мочевого анализатора   ClINITEK  Statust</t>
  </si>
  <si>
    <t>Сульфосалицыловая кислота</t>
  </si>
  <si>
    <t>Термобумага для  анализатора</t>
  </si>
  <si>
    <t>Рулон</t>
  </si>
  <si>
    <t>Кюветы для ВS-200Е</t>
  </si>
  <si>
    <t>Штука</t>
  </si>
  <si>
    <t>Лампы для ВS-200Е</t>
  </si>
  <si>
    <t>Игла для ВS-200Е</t>
  </si>
  <si>
    <t xml:space="preserve">Протокол  об итогах государственных закупок способом ценовой закуп на 2019г. </t>
  </si>
  <si>
    <t>№6</t>
  </si>
  <si>
    <t>01апреля 2019 г</t>
  </si>
  <si>
    <t>ИП "Капышев"</t>
  </si>
  <si>
    <t>Железо</t>
  </si>
  <si>
    <t xml:space="preserve">Алматинская обл.,Карасайский р-н пос. Шалкар,ул. Конаева, д.33 </t>
  </si>
  <si>
    <t>исполнитель</t>
  </si>
  <si>
    <t>Тасырова А.К.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</si>
</sst>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5" x14ac:knownFonts="1">
    <font>
      <sz val="11"/>
      <color theme="1"/>
      <name val="Calibri"/>
      <family val="2"/>
      <charset val="204"/>
      <scheme val="minor"/>
    </font>
    <font>
      <b/>
      <i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 indent="5"/>
    </xf>
    <xf numFmtId="0" fontId="3" fillId="0" borderId="0" xfId="0" applyFont="1" applyAlignment="1">
      <alignment horizontal="right" indent="5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vertical="top"/>
    </xf>
    <xf numFmtId="0" fontId="1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0" xfId="0" applyFont="1" applyAlignment="1">
      <alignment horizontal="right"/>
    </xf>
    <xf numFmtId="0" fontId="9" fillId="0" borderId="0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Border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3" fontId="8" fillId="0" borderId="0" xfId="0" applyNumberFormat="1" applyFont="1" applyBorder="1" applyAlignment="1">
      <alignment horizontal="center" vertical="center"/>
    </xf>
    <xf numFmtId="4" fontId="8" fillId="0" borderId="0" xfId="0" applyNumberFormat="1" applyFont="1" applyBorder="1" applyAlignment="1">
      <alignment horizontal="center" vertical="center"/>
    </xf>
    <xf numFmtId="4" fontId="4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left" vertical="top" wrapText="1"/>
    </xf>
    <xf numFmtId="3" fontId="4" fillId="0" borderId="0" xfId="0" applyNumberFormat="1" applyFont="1" applyBorder="1"/>
    <xf numFmtId="0" fontId="4" fillId="0" borderId="0" xfId="0" applyFont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3" fillId="0" borderId="0" xfId="0" applyFont="1" applyAlignment="1"/>
    <xf numFmtId="0" fontId="12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164" fontId="8" fillId="0" borderId="0" xfId="0" applyNumberFormat="1" applyFont="1" applyBorder="1" applyAlignment="1">
      <alignment horizontal="center" vertical="center" wrapText="1"/>
    </xf>
    <xf numFmtId="164" fontId="8" fillId="0" borderId="0" xfId="0" applyNumberFormat="1" applyFont="1" applyBorder="1" applyAlignment="1">
      <alignment horizontal="center" vertical="center"/>
    </xf>
    <xf numFmtId="164" fontId="8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3" fontId="8" fillId="0" borderId="1" xfId="0" applyNumberFormat="1" applyFont="1" applyFill="1" applyBorder="1" applyAlignment="1">
      <alignment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3" fontId="14" fillId="0" borderId="1" xfId="0" applyNumberFormat="1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164" fontId="8" fillId="0" borderId="2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4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84"/>
  <sheetViews>
    <sheetView tabSelected="1" view="pageBreakPreview" topLeftCell="A59" zoomScale="90" zoomScaleNormal="85" zoomScaleSheetLayoutView="90" zoomScalePageLayoutView="55" workbookViewId="0">
      <selection sqref="A1:L76"/>
    </sheetView>
  </sheetViews>
  <sheetFormatPr defaultRowHeight="15" x14ac:dyDescent="0.25"/>
  <cols>
    <col min="1" max="1" width="9.140625" style="7"/>
    <col min="2" max="2" width="19.5703125" style="7" customWidth="1"/>
    <col min="3" max="3" width="28.7109375" style="7" customWidth="1"/>
    <col min="4" max="4" width="10.42578125" style="7" customWidth="1"/>
    <col min="5" max="5" width="9.5703125" style="7" customWidth="1"/>
    <col min="6" max="6" width="9.42578125" style="7" customWidth="1"/>
    <col min="7" max="7" width="9.28515625" style="7" customWidth="1"/>
    <col min="8" max="8" width="11.140625" style="7" customWidth="1"/>
    <col min="9" max="9" width="12.42578125" style="7" customWidth="1"/>
    <col min="10" max="10" width="18.28515625" style="7" customWidth="1"/>
    <col min="11" max="11" width="20.28515625" style="7" customWidth="1"/>
    <col min="12" max="12" width="21.42578125" style="7" customWidth="1"/>
    <col min="13" max="13" width="10" style="7" bestFit="1" customWidth="1"/>
    <col min="14" max="14" width="14.42578125" style="7" customWidth="1"/>
    <col min="15" max="19" width="14.7109375" style="7" customWidth="1"/>
    <col min="20" max="20" width="12.7109375" style="7" customWidth="1"/>
    <col min="21" max="16384" width="9.140625" style="7"/>
  </cols>
  <sheetData>
    <row r="2" spans="1:20" x14ac:dyDescent="0.25">
      <c r="A2" s="70" t="s">
        <v>82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39"/>
      <c r="N2" s="39"/>
      <c r="O2" s="39"/>
      <c r="P2" s="39"/>
      <c r="Q2" s="39"/>
      <c r="R2" s="39"/>
      <c r="S2" s="39"/>
      <c r="T2" s="39"/>
    </row>
    <row r="3" spans="1:20" ht="15.75" x14ac:dyDescent="0.25">
      <c r="E3" s="2"/>
      <c r="F3" s="2"/>
      <c r="G3" s="2"/>
      <c r="I3" s="1" t="s">
        <v>83</v>
      </c>
    </row>
    <row r="4" spans="1:20" x14ac:dyDescent="0.25">
      <c r="A4" s="17"/>
      <c r="B4" s="5"/>
      <c r="C4" s="6"/>
    </row>
    <row r="5" spans="1:20" ht="15.75" x14ac:dyDescent="0.25">
      <c r="A5" s="2" t="s">
        <v>14</v>
      </c>
      <c r="I5" s="2" t="s">
        <v>2</v>
      </c>
      <c r="J5" s="2"/>
      <c r="K5" s="34" t="s">
        <v>84</v>
      </c>
      <c r="O5" s="34"/>
      <c r="P5" s="34"/>
      <c r="Q5" s="34"/>
      <c r="R5" s="34"/>
      <c r="S5" s="34"/>
      <c r="T5" s="34"/>
    </row>
    <row r="6" spans="1:20" ht="15.75" x14ac:dyDescent="0.25">
      <c r="A6" s="2"/>
    </row>
    <row r="7" spans="1:20" x14ac:dyDescent="0.25">
      <c r="A7" s="3"/>
      <c r="B7" s="4"/>
      <c r="C7" s="18"/>
      <c r="D7" s="18"/>
      <c r="E7" s="18"/>
      <c r="F7" s="18"/>
      <c r="G7" s="18"/>
      <c r="H7" s="18"/>
      <c r="I7" s="18"/>
    </row>
    <row r="8" spans="1:20" ht="15" customHeight="1" x14ac:dyDescent="0.25">
      <c r="A8" s="68" t="s">
        <v>16</v>
      </c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37"/>
      <c r="N8" s="37"/>
      <c r="O8" s="37"/>
      <c r="P8" s="37"/>
      <c r="Q8" s="37"/>
      <c r="R8" s="35"/>
      <c r="S8" s="35"/>
      <c r="T8" s="35"/>
    </row>
    <row r="9" spans="1:20" x14ac:dyDescent="0.25">
      <c r="A9" s="68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37"/>
      <c r="N9" s="37"/>
      <c r="O9" s="37"/>
      <c r="P9" s="37"/>
      <c r="Q9" s="37"/>
      <c r="R9" s="35"/>
      <c r="S9" s="35"/>
      <c r="T9" s="35"/>
    </row>
    <row r="10" spans="1:20" x14ac:dyDescent="0.25">
      <c r="A10" s="6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37"/>
      <c r="N10" s="37"/>
      <c r="O10" s="37"/>
      <c r="P10" s="37"/>
      <c r="Q10" s="37"/>
      <c r="R10" s="35"/>
      <c r="S10" s="35"/>
      <c r="T10" s="35"/>
    </row>
    <row r="11" spans="1:20" ht="21.75" customHeight="1" x14ac:dyDescent="0.25">
      <c r="A11" s="69" t="s">
        <v>12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38"/>
      <c r="N11" s="38"/>
      <c r="O11" s="38"/>
      <c r="P11" s="38"/>
      <c r="Q11" s="38"/>
      <c r="R11" s="38"/>
      <c r="S11" s="38"/>
      <c r="T11" s="38"/>
    </row>
    <row r="12" spans="1:20" x14ac:dyDescent="0.25">
      <c r="A12" s="9"/>
      <c r="B12" s="10"/>
      <c r="C12" s="10"/>
      <c r="D12" s="10"/>
      <c r="E12" s="10"/>
      <c r="F12" s="10"/>
      <c r="G12" s="10"/>
      <c r="H12" s="10"/>
      <c r="I12" s="10"/>
      <c r="J12" s="71" t="s">
        <v>7</v>
      </c>
      <c r="K12" s="72"/>
    </row>
    <row r="13" spans="1:20" ht="36" customHeight="1" x14ac:dyDescent="0.25">
      <c r="A13" s="8" t="s">
        <v>0</v>
      </c>
      <c r="B13" s="12" t="s">
        <v>5</v>
      </c>
      <c r="C13" s="12" t="s">
        <v>1</v>
      </c>
      <c r="D13" s="8" t="s">
        <v>6</v>
      </c>
      <c r="E13" s="12" t="s">
        <v>17</v>
      </c>
      <c r="F13" s="12" t="s">
        <v>18</v>
      </c>
      <c r="G13" s="12" t="s">
        <v>19</v>
      </c>
      <c r="H13" s="12" t="s">
        <v>3</v>
      </c>
      <c r="I13" s="11" t="s">
        <v>4</v>
      </c>
      <c r="J13" s="57" t="s">
        <v>20</v>
      </c>
      <c r="K13" s="58" t="s">
        <v>85</v>
      </c>
      <c r="L13" s="12" t="s">
        <v>8</v>
      </c>
    </row>
    <row r="14" spans="1:20" ht="45" x14ac:dyDescent="0.25">
      <c r="A14" s="46">
        <v>1</v>
      </c>
      <c r="B14" s="47" t="s">
        <v>22</v>
      </c>
      <c r="C14" s="47" t="s">
        <v>22</v>
      </c>
      <c r="D14" s="48" t="s">
        <v>23</v>
      </c>
      <c r="E14" s="48">
        <v>49</v>
      </c>
      <c r="F14" s="48">
        <v>13</v>
      </c>
      <c r="G14" s="49">
        <f>SUM(E14:F14)</f>
        <v>62</v>
      </c>
      <c r="H14" s="50">
        <v>57900</v>
      </c>
      <c r="I14" s="56">
        <f t="shared" ref="I14:I67" si="0">G14*H14</f>
        <v>3589800</v>
      </c>
      <c r="J14" s="59">
        <v>3586700</v>
      </c>
      <c r="K14" s="59">
        <v>3583600</v>
      </c>
      <c r="L14" s="58" t="s">
        <v>85</v>
      </c>
    </row>
    <row r="15" spans="1:20" ht="45" x14ac:dyDescent="0.25">
      <c r="A15" s="46">
        <v>2</v>
      </c>
      <c r="B15" s="47" t="s">
        <v>24</v>
      </c>
      <c r="C15" s="47" t="s">
        <v>24</v>
      </c>
      <c r="D15" s="48" t="s">
        <v>23</v>
      </c>
      <c r="E15" s="48">
        <v>50</v>
      </c>
      <c r="F15" s="48">
        <v>13</v>
      </c>
      <c r="G15" s="49">
        <f>SUM(E15:F15)</f>
        <v>63</v>
      </c>
      <c r="H15" s="50">
        <v>79000</v>
      </c>
      <c r="I15" s="56">
        <f t="shared" si="0"/>
        <v>4977000</v>
      </c>
      <c r="J15" s="59">
        <v>4967550</v>
      </c>
      <c r="K15" s="59">
        <v>4964400</v>
      </c>
      <c r="L15" s="58" t="s">
        <v>85</v>
      </c>
    </row>
    <row r="16" spans="1:20" ht="45" x14ac:dyDescent="0.25">
      <c r="A16" s="46">
        <v>3</v>
      </c>
      <c r="B16" s="47" t="s">
        <v>25</v>
      </c>
      <c r="C16" s="47" t="s">
        <v>25</v>
      </c>
      <c r="D16" s="48" t="s">
        <v>23</v>
      </c>
      <c r="E16" s="48"/>
      <c r="F16" s="48">
        <v>3</v>
      </c>
      <c r="G16" s="49">
        <f>SUM(E16:F16)</f>
        <v>3</v>
      </c>
      <c r="H16" s="50">
        <v>322800</v>
      </c>
      <c r="I16" s="56">
        <f t="shared" si="0"/>
        <v>968400</v>
      </c>
      <c r="J16" s="59">
        <v>968100</v>
      </c>
      <c r="K16" s="59">
        <v>967800</v>
      </c>
      <c r="L16" s="58" t="s">
        <v>85</v>
      </c>
    </row>
    <row r="17" spans="1:12" ht="48.75" customHeight="1" x14ac:dyDescent="0.25">
      <c r="A17" s="46">
        <v>4</v>
      </c>
      <c r="B17" s="47" t="s">
        <v>26</v>
      </c>
      <c r="C17" s="47" t="s">
        <v>26</v>
      </c>
      <c r="D17" s="48" t="s">
        <v>23</v>
      </c>
      <c r="E17" s="48"/>
      <c r="F17" s="48">
        <v>45</v>
      </c>
      <c r="G17" s="49">
        <f>SUM(F17:F17)</f>
        <v>45</v>
      </c>
      <c r="H17" s="50">
        <v>33500</v>
      </c>
      <c r="I17" s="56">
        <f t="shared" si="0"/>
        <v>1507500</v>
      </c>
      <c r="J17" s="59">
        <v>1505250</v>
      </c>
      <c r="K17" s="59">
        <v>1503000</v>
      </c>
      <c r="L17" s="58" t="s">
        <v>85</v>
      </c>
    </row>
    <row r="18" spans="1:12" ht="30.75" customHeight="1" x14ac:dyDescent="0.25">
      <c r="A18" s="46">
        <v>5</v>
      </c>
      <c r="B18" s="47" t="s">
        <v>27</v>
      </c>
      <c r="C18" s="47" t="s">
        <v>27</v>
      </c>
      <c r="D18" s="48" t="s">
        <v>23</v>
      </c>
      <c r="E18" s="48"/>
      <c r="F18" s="48">
        <v>45</v>
      </c>
      <c r="G18" s="49">
        <f>SUM(F18:F18)</f>
        <v>45</v>
      </c>
      <c r="H18" s="50">
        <v>33500</v>
      </c>
      <c r="I18" s="56">
        <f t="shared" si="0"/>
        <v>1507500</v>
      </c>
      <c r="J18" s="59">
        <v>1505250</v>
      </c>
      <c r="K18" s="59">
        <v>1503000</v>
      </c>
      <c r="L18" s="58" t="s">
        <v>85</v>
      </c>
    </row>
    <row r="19" spans="1:12" ht="37.5" customHeight="1" x14ac:dyDescent="0.25">
      <c r="A19" s="46">
        <v>6</v>
      </c>
      <c r="B19" s="47" t="s">
        <v>28</v>
      </c>
      <c r="C19" s="47" t="s">
        <v>28</v>
      </c>
      <c r="D19" s="48" t="s">
        <v>23</v>
      </c>
      <c r="E19" s="48"/>
      <c r="F19" s="48">
        <v>50</v>
      </c>
      <c r="G19" s="49">
        <f>SUM(F19:F19)</f>
        <v>50</v>
      </c>
      <c r="H19" s="50">
        <v>33700</v>
      </c>
      <c r="I19" s="56">
        <f t="shared" si="0"/>
        <v>1685000</v>
      </c>
      <c r="J19" s="59">
        <v>1672500</v>
      </c>
      <c r="K19" s="59">
        <v>1670000</v>
      </c>
      <c r="L19" s="58" t="s">
        <v>85</v>
      </c>
    </row>
    <row r="20" spans="1:12" ht="45" x14ac:dyDescent="0.25">
      <c r="A20" s="46">
        <v>7</v>
      </c>
      <c r="B20" s="47" t="s">
        <v>29</v>
      </c>
      <c r="C20" s="47" t="s">
        <v>30</v>
      </c>
      <c r="D20" s="48" t="s">
        <v>23</v>
      </c>
      <c r="E20" s="48"/>
      <c r="F20" s="48">
        <v>12</v>
      </c>
      <c r="G20" s="49">
        <v>12</v>
      </c>
      <c r="H20" s="50">
        <v>196000</v>
      </c>
      <c r="I20" s="56">
        <f t="shared" si="0"/>
        <v>2352000</v>
      </c>
      <c r="J20" s="59">
        <v>2348400</v>
      </c>
      <c r="K20" s="59">
        <v>2346000</v>
      </c>
      <c r="L20" s="58" t="s">
        <v>85</v>
      </c>
    </row>
    <row r="21" spans="1:12" ht="45" x14ac:dyDescent="0.25">
      <c r="A21" s="46">
        <v>8</v>
      </c>
      <c r="B21" s="47" t="s">
        <v>31</v>
      </c>
      <c r="C21" s="47" t="s">
        <v>31</v>
      </c>
      <c r="D21" s="48" t="s">
        <v>23</v>
      </c>
      <c r="E21" s="48"/>
      <c r="F21" s="48">
        <v>12</v>
      </c>
      <c r="G21" s="49">
        <v>12</v>
      </c>
      <c r="H21" s="50">
        <v>196000</v>
      </c>
      <c r="I21" s="56">
        <f t="shared" si="0"/>
        <v>2352000</v>
      </c>
      <c r="J21" s="59">
        <v>2348400</v>
      </c>
      <c r="K21" s="59">
        <v>2346000</v>
      </c>
      <c r="L21" s="58" t="s">
        <v>85</v>
      </c>
    </row>
    <row r="22" spans="1:12" ht="31.5" customHeight="1" x14ac:dyDescent="0.25">
      <c r="A22" s="46">
        <v>9</v>
      </c>
      <c r="B22" s="47" t="s">
        <v>32</v>
      </c>
      <c r="C22" s="47" t="s">
        <v>32</v>
      </c>
      <c r="D22" s="48" t="s">
        <v>23</v>
      </c>
      <c r="E22" s="48"/>
      <c r="F22" s="48">
        <v>4</v>
      </c>
      <c r="G22" s="49">
        <v>4</v>
      </c>
      <c r="H22" s="50">
        <v>11400</v>
      </c>
      <c r="I22" s="56">
        <f t="shared" si="0"/>
        <v>45600</v>
      </c>
      <c r="J22" s="59">
        <v>45400</v>
      </c>
      <c r="K22" s="59">
        <v>45200</v>
      </c>
      <c r="L22" s="58" t="s">
        <v>85</v>
      </c>
    </row>
    <row r="23" spans="1:12" ht="56.25" x14ac:dyDescent="0.25">
      <c r="A23" s="46">
        <v>10</v>
      </c>
      <c r="B23" s="47" t="s">
        <v>33</v>
      </c>
      <c r="C23" s="47" t="s">
        <v>33</v>
      </c>
      <c r="D23" s="48" t="s">
        <v>23</v>
      </c>
      <c r="E23" s="48"/>
      <c r="F23" s="48">
        <v>4</v>
      </c>
      <c r="G23" s="49">
        <v>4</v>
      </c>
      <c r="H23" s="50">
        <v>20280</v>
      </c>
      <c r="I23" s="56">
        <f t="shared" si="0"/>
        <v>81120</v>
      </c>
      <c r="J23" s="59">
        <v>81000</v>
      </c>
      <c r="K23" s="59">
        <v>80800</v>
      </c>
      <c r="L23" s="58" t="s">
        <v>85</v>
      </c>
    </row>
    <row r="24" spans="1:12" ht="33.75" x14ac:dyDescent="0.25">
      <c r="A24" s="46">
        <v>11</v>
      </c>
      <c r="B24" s="47" t="s">
        <v>34</v>
      </c>
      <c r="C24" s="47" t="s">
        <v>34</v>
      </c>
      <c r="D24" s="48" t="s">
        <v>23</v>
      </c>
      <c r="E24" s="48"/>
      <c r="F24" s="48">
        <v>2</v>
      </c>
      <c r="G24" s="49">
        <v>2</v>
      </c>
      <c r="H24" s="50">
        <v>30150</v>
      </c>
      <c r="I24" s="56">
        <f t="shared" si="0"/>
        <v>60300</v>
      </c>
      <c r="J24" s="59">
        <v>60200</v>
      </c>
      <c r="K24" s="59">
        <v>60000</v>
      </c>
      <c r="L24" s="58" t="s">
        <v>85</v>
      </c>
    </row>
    <row r="25" spans="1:12" ht="22.5" x14ac:dyDescent="0.25">
      <c r="A25" s="46">
        <v>12</v>
      </c>
      <c r="B25" s="47" t="s">
        <v>35</v>
      </c>
      <c r="C25" s="47" t="s">
        <v>35</v>
      </c>
      <c r="D25" s="48" t="s">
        <v>23</v>
      </c>
      <c r="E25" s="48"/>
      <c r="F25" s="48">
        <v>2</v>
      </c>
      <c r="G25" s="49">
        <v>2</v>
      </c>
      <c r="H25" s="50">
        <v>30150</v>
      </c>
      <c r="I25" s="56">
        <f t="shared" si="0"/>
        <v>60300</v>
      </c>
      <c r="J25" s="59">
        <v>60200</v>
      </c>
      <c r="K25" s="59">
        <v>60000</v>
      </c>
      <c r="L25" s="58" t="s">
        <v>85</v>
      </c>
    </row>
    <row r="26" spans="1:12" ht="45" x14ac:dyDescent="0.25">
      <c r="A26" s="46">
        <v>13</v>
      </c>
      <c r="B26" s="47" t="s">
        <v>36</v>
      </c>
      <c r="C26" s="47" t="s">
        <v>36</v>
      </c>
      <c r="D26" s="48" t="s">
        <v>23</v>
      </c>
      <c r="E26" s="48"/>
      <c r="F26" s="48">
        <v>4</v>
      </c>
      <c r="G26" s="49">
        <v>4</v>
      </c>
      <c r="H26" s="50">
        <v>25580</v>
      </c>
      <c r="I26" s="56">
        <f t="shared" si="0"/>
        <v>102320</v>
      </c>
      <c r="J26" s="59">
        <v>102120</v>
      </c>
      <c r="K26" s="59">
        <v>102000</v>
      </c>
      <c r="L26" s="58" t="s">
        <v>85</v>
      </c>
    </row>
    <row r="27" spans="1:12" ht="45" x14ac:dyDescent="0.25">
      <c r="A27" s="46">
        <v>14</v>
      </c>
      <c r="B27" s="47" t="s">
        <v>37</v>
      </c>
      <c r="C27" s="47" t="s">
        <v>37</v>
      </c>
      <c r="D27" s="48" t="s">
        <v>23</v>
      </c>
      <c r="E27" s="48"/>
      <c r="F27" s="48">
        <v>2</v>
      </c>
      <c r="G27" s="49">
        <v>2</v>
      </c>
      <c r="H27" s="50">
        <v>15300</v>
      </c>
      <c r="I27" s="56">
        <f t="shared" si="0"/>
        <v>30600</v>
      </c>
      <c r="J27" s="59">
        <v>30200</v>
      </c>
      <c r="K27" s="59">
        <v>30000</v>
      </c>
      <c r="L27" s="58" t="s">
        <v>85</v>
      </c>
    </row>
    <row r="28" spans="1:12" ht="78.75" x14ac:dyDescent="0.25">
      <c r="A28" s="46">
        <v>15</v>
      </c>
      <c r="B28" s="47" t="s">
        <v>38</v>
      </c>
      <c r="C28" s="47" t="s">
        <v>38</v>
      </c>
      <c r="D28" s="48" t="s">
        <v>23</v>
      </c>
      <c r="E28" s="48"/>
      <c r="F28" s="48">
        <v>1</v>
      </c>
      <c r="G28" s="49">
        <v>1</v>
      </c>
      <c r="H28" s="50">
        <v>29880</v>
      </c>
      <c r="I28" s="56">
        <f t="shared" si="0"/>
        <v>29880</v>
      </c>
      <c r="J28" s="59">
        <v>29700</v>
      </c>
      <c r="K28" s="59">
        <v>29500</v>
      </c>
      <c r="L28" s="58" t="s">
        <v>85</v>
      </c>
    </row>
    <row r="29" spans="1:12" ht="45" x14ac:dyDescent="0.25">
      <c r="A29" s="46">
        <v>16</v>
      </c>
      <c r="B29" s="47" t="s">
        <v>39</v>
      </c>
      <c r="C29" s="47" t="s">
        <v>39</v>
      </c>
      <c r="D29" s="48" t="s">
        <v>23</v>
      </c>
      <c r="E29" s="48"/>
      <c r="F29" s="48">
        <v>1</v>
      </c>
      <c r="G29" s="49">
        <v>1</v>
      </c>
      <c r="H29" s="50">
        <v>31080</v>
      </c>
      <c r="I29" s="56">
        <f t="shared" si="0"/>
        <v>31080</v>
      </c>
      <c r="J29" s="59">
        <v>31050</v>
      </c>
      <c r="K29" s="59">
        <v>31000</v>
      </c>
      <c r="L29" s="58" t="s">
        <v>85</v>
      </c>
    </row>
    <row r="30" spans="1:12" ht="45" x14ac:dyDescent="0.25">
      <c r="A30" s="46">
        <v>17</v>
      </c>
      <c r="B30" s="47" t="s">
        <v>40</v>
      </c>
      <c r="C30" s="47" t="s">
        <v>40</v>
      </c>
      <c r="D30" s="48" t="s">
        <v>23</v>
      </c>
      <c r="E30" s="48"/>
      <c r="F30" s="48">
        <v>5</v>
      </c>
      <c r="G30" s="49">
        <v>5</v>
      </c>
      <c r="H30" s="50">
        <v>23400</v>
      </c>
      <c r="I30" s="56">
        <f t="shared" si="0"/>
        <v>117000</v>
      </c>
      <c r="J30" s="59">
        <v>116750</v>
      </c>
      <c r="K30" s="59">
        <v>116500</v>
      </c>
      <c r="L30" s="58" t="s">
        <v>85</v>
      </c>
    </row>
    <row r="31" spans="1:12" ht="45" x14ac:dyDescent="0.25">
      <c r="A31" s="46">
        <v>18</v>
      </c>
      <c r="B31" s="47" t="s">
        <v>41</v>
      </c>
      <c r="C31" s="47" t="s">
        <v>41</v>
      </c>
      <c r="D31" s="48" t="s">
        <v>23</v>
      </c>
      <c r="E31" s="48"/>
      <c r="F31" s="48">
        <v>1</v>
      </c>
      <c r="G31" s="49">
        <v>1</v>
      </c>
      <c r="H31" s="50">
        <v>46800</v>
      </c>
      <c r="I31" s="56">
        <f t="shared" si="0"/>
        <v>46800</v>
      </c>
      <c r="J31" s="59">
        <v>46600</v>
      </c>
      <c r="K31" s="59">
        <v>46500</v>
      </c>
      <c r="L31" s="58" t="s">
        <v>85</v>
      </c>
    </row>
    <row r="32" spans="1:12" ht="33.75" x14ac:dyDescent="0.25">
      <c r="A32" s="46">
        <v>19</v>
      </c>
      <c r="B32" s="47" t="s">
        <v>42</v>
      </c>
      <c r="C32" s="47" t="s">
        <v>42</v>
      </c>
      <c r="D32" s="48" t="s">
        <v>23</v>
      </c>
      <c r="E32" s="48"/>
      <c r="F32" s="48">
        <v>5</v>
      </c>
      <c r="G32" s="49">
        <v>5</v>
      </c>
      <c r="H32" s="50">
        <v>16800</v>
      </c>
      <c r="I32" s="56">
        <f t="shared" si="0"/>
        <v>84000</v>
      </c>
      <c r="J32" s="59">
        <v>83750</v>
      </c>
      <c r="K32" s="59">
        <v>83500</v>
      </c>
      <c r="L32" s="58" t="s">
        <v>85</v>
      </c>
    </row>
    <row r="33" spans="1:12" ht="22.5" x14ac:dyDescent="0.25">
      <c r="A33" s="46">
        <v>20</v>
      </c>
      <c r="B33" s="47" t="s">
        <v>43</v>
      </c>
      <c r="C33" s="47" t="s">
        <v>43</v>
      </c>
      <c r="D33" s="48" t="s">
        <v>23</v>
      </c>
      <c r="E33" s="48"/>
      <c r="F33" s="48">
        <v>5</v>
      </c>
      <c r="G33" s="49">
        <v>5</v>
      </c>
      <c r="H33" s="50">
        <v>17640</v>
      </c>
      <c r="I33" s="56">
        <f t="shared" si="0"/>
        <v>88200</v>
      </c>
      <c r="J33" s="59">
        <v>88100</v>
      </c>
      <c r="K33" s="59">
        <v>88000</v>
      </c>
      <c r="L33" s="58" t="s">
        <v>85</v>
      </c>
    </row>
    <row r="34" spans="1:12" ht="45" x14ac:dyDescent="0.25">
      <c r="A34" s="46">
        <v>21</v>
      </c>
      <c r="B34" s="47" t="s">
        <v>44</v>
      </c>
      <c r="C34" s="47" t="s">
        <v>44</v>
      </c>
      <c r="D34" s="48" t="s">
        <v>23</v>
      </c>
      <c r="E34" s="48"/>
      <c r="F34" s="48">
        <v>5</v>
      </c>
      <c r="G34" s="49">
        <v>5</v>
      </c>
      <c r="H34" s="50">
        <v>30360</v>
      </c>
      <c r="I34" s="56">
        <f t="shared" si="0"/>
        <v>151800</v>
      </c>
      <c r="J34" s="59">
        <v>151600</v>
      </c>
      <c r="K34" s="59">
        <v>151500</v>
      </c>
      <c r="L34" s="58" t="s">
        <v>85</v>
      </c>
    </row>
    <row r="35" spans="1:12" ht="33.75" x14ac:dyDescent="0.25">
      <c r="A35" s="46">
        <v>22</v>
      </c>
      <c r="B35" s="47" t="s">
        <v>45</v>
      </c>
      <c r="C35" s="47" t="s">
        <v>45</v>
      </c>
      <c r="D35" s="48" t="s">
        <v>23</v>
      </c>
      <c r="E35" s="48">
        <v>1</v>
      </c>
      <c r="F35" s="48">
        <v>4</v>
      </c>
      <c r="G35" s="49">
        <v>5</v>
      </c>
      <c r="H35" s="50">
        <v>26160</v>
      </c>
      <c r="I35" s="56">
        <f t="shared" si="0"/>
        <v>130800</v>
      </c>
      <c r="J35" s="59">
        <v>130500</v>
      </c>
      <c r="K35" s="59">
        <v>130000</v>
      </c>
      <c r="L35" s="58" t="s">
        <v>85</v>
      </c>
    </row>
    <row r="36" spans="1:12" ht="33.75" x14ac:dyDescent="0.25">
      <c r="A36" s="46">
        <v>23</v>
      </c>
      <c r="B36" s="47" t="s">
        <v>46</v>
      </c>
      <c r="C36" s="47" t="s">
        <v>46</v>
      </c>
      <c r="D36" s="48" t="s">
        <v>23</v>
      </c>
      <c r="E36" s="48"/>
      <c r="F36" s="48"/>
      <c r="G36" s="49">
        <v>1</v>
      </c>
      <c r="H36" s="50">
        <v>46200</v>
      </c>
      <c r="I36" s="56">
        <v>46200</v>
      </c>
      <c r="J36" s="59">
        <v>46100</v>
      </c>
      <c r="K36" s="59">
        <v>46000</v>
      </c>
      <c r="L36" s="58" t="s">
        <v>85</v>
      </c>
    </row>
    <row r="37" spans="1:12" ht="45" x14ac:dyDescent="0.25">
      <c r="A37" s="46">
        <v>24</v>
      </c>
      <c r="B37" s="47" t="s">
        <v>47</v>
      </c>
      <c r="C37" s="47" t="s">
        <v>47</v>
      </c>
      <c r="D37" s="48" t="s">
        <v>23</v>
      </c>
      <c r="E37" s="48"/>
      <c r="F37" s="48">
        <v>1</v>
      </c>
      <c r="G37" s="49">
        <v>1</v>
      </c>
      <c r="H37" s="50">
        <v>35760</v>
      </c>
      <c r="I37" s="56">
        <f t="shared" si="0"/>
        <v>35760</v>
      </c>
      <c r="J37" s="59">
        <v>35600</v>
      </c>
      <c r="K37" s="59">
        <v>35500</v>
      </c>
      <c r="L37" s="58" t="s">
        <v>85</v>
      </c>
    </row>
    <row r="38" spans="1:12" ht="22.5" x14ac:dyDescent="0.25">
      <c r="A38" s="46">
        <v>25</v>
      </c>
      <c r="B38" s="47" t="s">
        <v>48</v>
      </c>
      <c r="C38" s="47" t="s">
        <v>48</v>
      </c>
      <c r="D38" s="48" t="s">
        <v>23</v>
      </c>
      <c r="E38" s="51"/>
      <c r="F38" s="51">
        <v>1</v>
      </c>
      <c r="G38" s="52">
        <v>1</v>
      </c>
      <c r="H38" s="50">
        <v>333600</v>
      </c>
      <c r="I38" s="56">
        <f t="shared" si="0"/>
        <v>333600</v>
      </c>
      <c r="J38" s="59">
        <v>333200</v>
      </c>
      <c r="K38" s="59">
        <v>333000</v>
      </c>
      <c r="L38" s="58" t="s">
        <v>85</v>
      </c>
    </row>
    <row r="39" spans="1:12" ht="45" x14ac:dyDescent="0.25">
      <c r="A39" s="46">
        <v>26</v>
      </c>
      <c r="B39" s="47" t="s">
        <v>49</v>
      </c>
      <c r="C39" s="47" t="s">
        <v>49</v>
      </c>
      <c r="D39" s="48" t="s">
        <v>23</v>
      </c>
      <c r="E39" s="48"/>
      <c r="F39" s="48">
        <v>2</v>
      </c>
      <c r="G39" s="49">
        <v>2</v>
      </c>
      <c r="H39" s="50">
        <v>15720</v>
      </c>
      <c r="I39" s="56">
        <v>31440</v>
      </c>
      <c r="J39" s="59">
        <v>31400</v>
      </c>
      <c r="K39" s="59">
        <v>31200</v>
      </c>
      <c r="L39" s="58" t="s">
        <v>85</v>
      </c>
    </row>
    <row r="40" spans="1:12" ht="24.75" customHeight="1" x14ac:dyDescent="0.25">
      <c r="A40" s="46">
        <v>27</v>
      </c>
      <c r="B40" s="47" t="s">
        <v>86</v>
      </c>
      <c r="C40" s="47"/>
      <c r="D40" s="48" t="s">
        <v>23</v>
      </c>
      <c r="E40" s="48"/>
      <c r="F40" s="48">
        <v>1</v>
      </c>
      <c r="G40" s="49">
        <v>1</v>
      </c>
      <c r="H40" s="50">
        <v>41280</v>
      </c>
      <c r="I40" s="56">
        <v>41280</v>
      </c>
      <c r="J40" s="59">
        <v>41100</v>
      </c>
      <c r="K40" s="59">
        <v>41000</v>
      </c>
      <c r="L40" s="58" t="s">
        <v>85</v>
      </c>
    </row>
    <row r="41" spans="1:12" ht="25.5" customHeight="1" x14ac:dyDescent="0.25">
      <c r="A41" s="46">
        <v>28</v>
      </c>
      <c r="B41" s="47" t="s">
        <v>50</v>
      </c>
      <c r="C41" s="47" t="s">
        <v>50</v>
      </c>
      <c r="D41" s="48" t="s">
        <v>23</v>
      </c>
      <c r="E41" s="48"/>
      <c r="F41" s="48">
        <v>2</v>
      </c>
      <c r="G41" s="49">
        <v>2</v>
      </c>
      <c r="H41" s="50">
        <v>88800</v>
      </c>
      <c r="I41" s="56">
        <v>177600</v>
      </c>
      <c r="J41" s="59">
        <v>177200</v>
      </c>
      <c r="K41" s="59">
        <v>177000</v>
      </c>
      <c r="L41" s="58" t="s">
        <v>85</v>
      </c>
    </row>
    <row r="42" spans="1:12" ht="27.75" customHeight="1" x14ac:dyDescent="0.25">
      <c r="A42" s="46">
        <v>29</v>
      </c>
      <c r="B42" s="47" t="s">
        <v>51</v>
      </c>
      <c r="C42" s="47" t="s">
        <v>51</v>
      </c>
      <c r="D42" s="48" t="s">
        <v>23</v>
      </c>
      <c r="E42" s="48"/>
      <c r="F42" s="48">
        <v>13</v>
      </c>
      <c r="G42" s="49">
        <v>13</v>
      </c>
      <c r="H42" s="50">
        <v>38400</v>
      </c>
      <c r="I42" s="56">
        <f t="shared" si="0"/>
        <v>499200</v>
      </c>
      <c r="J42" s="59">
        <v>498550</v>
      </c>
      <c r="K42" s="59">
        <v>497900</v>
      </c>
      <c r="L42" s="58" t="s">
        <v>85</v>
      </c>
    </row>
    <row r="43" spans="1:12" ht="30" customHeight="1" x14ac:dyDescent="0.25">
      <c r="A43" s="46">
        <v>30</v>
      </c>
      <c r="B43" s="47" t="s">
        <v>52</v>
      </c>
      <c r="C43" s="47" t="s">
        <v>52</v>
      </c>
      <c r="D43" s="48" t="s">
        <v>23</v>
      </c>
      <c r="E43" s="48"/>
      <c r="F43" s="48">
        <v>6</v>
      </c>
      <c r="G43" s="49">
        <v>6</v>
      </c>
      <c r="H43" s="50">
        <v>136000</v>
      </c>
      <c r="I43" s="56">
        <f t="shared" si="0"/>
        <v>816000</v>
      </c>
      <c r="J43" s="59">
        <v>814200</v>
      </c>
      <c r="K43" s="59">
        <v>813000</v>
      </c>
      <c r="L43" s="58" t="s">
        <v>85</v>
      </c>
    </row>
    <row r="44" spans="1:12" ht="34.5" customHeight="1" x14ac:dyDescent="0.25">
      <c r="A44" s="46">
        <v>31</v>
      </c>
      <c r="B44" s="47" t="s">
        <v>53</v>
      </c>
      <c r="C44" s="47" t="s">
        <v>53</v>
      </c>
      <c r="D44" s="48" t="s">
        <v>23</v>
      </c>
      <c r="E44" s="48"/>
      <c r="F44" s="48">
        <v>6</v>
      </c>
      <c r="G44" s="49">
        <v>6</v>
      </c>
      <c r="H44" s="50">
        <v>136000</v>
      </c>
      <c r="I44" s="56">
        <f t="shared" si="0"/>
        <v>816000</v>
      </c>
      <c r="J44" s="59">
        <v>814200</v>
      </c>
      <c r="K44" s="59">
        <v>813000</v>
      </c>
      <c r="L44" s="58" t="s">
        <v>85</v>
      </c>
    </row>
    <row r="45" spans="1:12" ht="30.75" customHeight="1" x14ac:dyDescent="0.25">
      <c r="A45" s="46">
        <v>32</v>
      </c>
      <c r="B45" s="47" t="s">
        <v>54</v>
      </c>
      <c r="C45" s="47" t="s">
        <v>54</v>
      </c>
      <c r="D45" s="48" t="s">
        <v>23</v>
      </c>
      <c r="E45" s="48"/>
      <c r="F45" s="48">
        <v>4</v>
      </c>
      <c r="G45" s="49">
        <v>4</v>
      </c>
      <c r="H45" s="50">
        <v>136000</v>
      </c>
      <c r="I45" s="56">
        <f t="shared" si="0"/>
        <v>544000</v>
      </c>
      <c r="J45" s="59">
        <v>542800</v>
      </c>
      <c r="K45" s="59">
        <v>542000</v>
      </c>
      <c r="L45" s="58" t="s">
        <v>85</v>
      </c>
    </row>
    <row r="46" spans="1:12" ht="22.5" x14ac:dyDescent="0.25">
      <c r="A46" s="46">
        <v>33</v>
      </c>
      <c r="B46" s="47" t="s">
        <v>55</v>
      </c>
      <c r="C46" s="47" t="s">
        <v>55</v>
      </c>
      <c r="D46" s="48" t="s">
        <v>56</v>
      </c>
      <c r="E46" s="48"/>
      <c r="F46" s="53">
        <v>40</v>
      </c>
      <c r="G46" s="49">
        <v>40</v>
      </c>
      <c r="H46" s="50">
        <v>46100</v>
      </c>
      <c r="I46" s="56">
        <v>1844000</v>
      </c>
      <c r="J46" s="59">
        <v>1842000</v>
      </c>
      <c r="K46" s="59">
        <v>1840000</v>
      </c>
      <c r="L46" s="58" t="s">
        <v>85</v>
      </c>
    </row>
    <row r="47" spans="1:12" ht="33.75" x14ac:dyDescent="0.25">
      <c r="A47" s="46">
        <v>34</v>
      </c>
      <c r="B47" s="47" t="s">
        <v>57</v>
      </c>
      <c r="C47" s="47" t="s">
        <v>57</v>
      </c>
      <c r="D47" s="48" t="s">
        <v>58</v>
      </c>
      <c r="E47" s="48"/>
      <c r="F47" s="48">
        <v>10</v>
      </c>
      <c r="G47" s="49">
        <v>10</v>
      </c>
      <c r="H47" s="50">
        <v>38760</v>
      </c>
      <c r="I47" s="56">
        <f t="shared" si="0"/>
        <v>387600</v>
      </c>
      <c r="J47" s="59">
        <v>387300</v>
      </c>
      <c r="K47" s="59">
        <v>387000</v>
      </c>
      <c r="L47" s="58" t="s">
        <v>85</v>
      </c>
    </row>
    <row r="48" spans="1:12" ht="22.5" x14ac:dyDescent="0.25">
      <c r="A48" s="46">
        <v>35</v>
      </c>
      <c r="B48" s="47" t="s">
        <v>59</v>
      </c>
      <c r="C48" s="47" t="s">
        <v>59</v>
      </c>
      <c r="D48" s="48" t="s">
        <v>60</v>
      </c>
      <c r="E48" s="48"/>
      <c r="F48" s="48">
        <v>8</v>
      </c>
      <c r="G48" s="49">
        <v>8</v>
      </c>
      <c r="H48" s="50">
        <v>38520</v>
      </c>
      <c r="I48" s="56">
        <f t="shared" si="0"/>
        <v>308160</v>
      </c>
      <c r="J48" s="59">
        <v>308080</v>
      </c>
      <c r="K48" s="59">
        <v>308000</v>
      </c>
      <c r="L48" s="58" t="s">
        <v>85</v>
      </c>
    </row>
    <row r="49" spans="1:12" ht="22.5" x14ac:dyDescent="0.25">
      <c r="A49" s="46">
        <v>36</v>
      </c>
      <c r="B49" s="47" t="s">
        <v>61</v>
      </c>
      <c r="C49" s="47" t="s">
        <v>61</v>
      </c>
      <c r="D49" s="48" t="s">
        <v>58</v>
      </c>
      <c r="E49" s="48"/>
      <c r="F49" s="48">
        <v>5</v>
      </c>
      <c r="G49" s="49">
        <f>SUM(F49:F49)</f>
        <v>5</v>
      </c>
      <c r="H49" s="50">
        <v>45960</v>
      </c>
      <c r="I49" s="56">
        <f t="shared" si="0"/>
        <v>229800</v>
      </c>
      <c r="J49" s="59">
        <v>229650</v>
      </c>
      <c r="K49" s="59">
        <v>229500</v>
      </c>
      <c r="L49" s="58" t="s">
        <v>85</v>
      </c>
    </row>
    <row r="50" spans="1:12" ht="24.75" customHeight="1" x14ac:dyDescent="0.25">
      <c r="A50" s="46">
        <v>37</v>
      </c>
      <c r="B50" s="47" t="s">
        <v>62</v>
      </c>
      <c r="C50" s="47" t="s">
        <v>62</v>
      </c>
      <c r="D50" s="48" t="s">
        <v>23</v>
      </c>
      <c r="E50" s="48"/>
      <c r="F50" s="48">
        <v>8</v>
      </c>
      <c r="G50" s="49">
        <v>8</v>
      </c>
      <c r="H50" s="50">
        <v>21120</v>
      </c>
      <c r="I50" s="56">
        <f t="shared" si="0"/>
        <v>168960</v>
      </c>
      <c r="J50" s="59">
        <v>168800</v>
      </c>
      <c r="K50" s="59">
        <v>168000</v>
      </c>
      <c r="L50" s="58" t="s">
        <v>85</v>
      </c>
    </row>
    <row r="51" spans="1:12" ht="22.5" x14ac:dyDescent="0.25">
      <c r="A51" s="46">
        <v>38</v>
      </c>
      <c r="B51" s="47" t="s">
        <v>63</v>
      </c>
      <c r="C51" s="47" t="s">
        <v>63</v>
      </c>
      <c r="D51" s="48" t="s">
        <v>60</v>
      </c>
      <c r="E51" s="48"/>
      <c r="F51" s="48">
        <v>5</v>
      </c>
      <c r="G51" s="49">
        <v>5</v>
      </c>
      <c r="H51" s="50">
        <v>2280</v>
      </c>
      <c r="I51" s="56">
        <f t="shared" si="0"/>
        <v>11400</v>
      </c>
      <c r="J51" s="59">
        <v>11250</v>
      </c>
      <c r="K51" s="59">
        <v>11000</v>
      </c>
      <c r="L51" s="58" t="s">
        <v>85</v>
      </c>
    </row>
    <row r="52" spans="1:12" ht="33.75" x14ac:dyDescent="0.25">
      <c r="A52" s="46">
        <v>39</v>
      </c>
      <c r="B52" s="47" t="s">
        <v>64</v>
      </c>
      <c r="C52" s="47" t="s">
        <v>64</v>
      </c>
      <c r="D52" s="48" t="s">
        <v>23</v>
      </c>
      <c r="E52" s="48"/>
      <c r="F52" s="48">
        <v>7</v>
      </c>
      <c r="G52" s="49">
        <v>7</v>
      </c>
      <c r="H52" s="50">
        <v>80760</v>
      </c>
      <c r="I52" s="56">
        <f t="shared" si="0"/>
        <v>565320</v>
      </c>
      <c r="J52" s="59">
        <v>564200</v>
      </c>
      <c r="K52" s="59">
        <v>563500</v>
      </c>
      <c r="L52" s="58" t="s">
        <v>85</v>
      </c>
    </row>
    <row r="53" spans="1:12" ht="23.25" customHeight="1" x14ac:dyDescent="0.25">
      <c r="A53" s="46">
        <v>40</v>
      </c>
      <c r="B53" s="47" t="s">
        <v>65</v>
      </c>
      <c r="C53" s="47" t="s">
        <v>65</v>
      </c>
      <c r="D53" s="48" t="s">
        <v>23</v>
      </c>
      <c r="E53" s="48"/>
      <c r="F53" s="48">
        <v>3</v>
      </c>
      <c r="G53" s="49">
        <v>3</v>
      </c>
      <c r="H53" s="50">
        <v>7860</v>
      </c>
      <c r="I53" s="56">
        <f t="shared" si="0"/>
        <v>23580</v>
      </c>
      <c r="J53" s="59">
        <v>23490</v>
      </c>
      <c r="K53" s="59">
        <v>23400</v>
      </c>
      <c r="L53" s="58" t="s">
        <v>85</v>
      </c>
    </row>
    <row r="54" spans="1:12" ht="22.5" x14ac:dyDescent="0.25">
      <c r="A54" s="46">
        <v>41</v>
      </c>
      <c r="B54" s="47" t="s">
        <v>66</v>
      </c>
      <c r="C54" s="47" t="s">
        <v>66</v>
      </c>
      <c r="D54" s="48" t="s">
        <v>23</v>
      </c>
      <c r="E54" s="48"/>
      <c r="F54" s="48">
        <v>3</v>
      </c>
      <c r="G54" s="49">
        <v>3</v>
      </c>
      <c r="H54" s="50">
        <v>4200</v>
      </c>
      <c r="I54" s="56">
        <f t="shared" si="0"/>
        <v>12600</v>
      </c>
      <c r="J54" s="59">
        <v>12300</v>
      </c>
      <c r="K54" s="59">
        <v>12000</v>
      </c>
      <c r="L54" s="58" t="s">
        <v>85</v>
      </c>
    </row>
    <row r="55" spans="1:12" ht="33.75" x14ac:dyDescent="0.25">
      <c r="A55" s="46">
        <v>42</v>
      </c>
      <c r="B55" s="47" t="s">
        <v>67</v>
      </c>
      <c r="C55" s="47" t="s">
        <v>67</v>
      </c>
      <c r="D55" s="48" t="s">
        <v>23</v>
      </c>
      <c r="E55" s="48"/>
      <c r="F55" s="48">
        <v>1</v>
      </c>
      <c r="G55" s="49">
        <f>SUM(F55:F55)</f>
        <v>1</v>
      </c>
      <c r="H55" s="50">
        <v>1140</v>
      </c>
      <c r="I55" s="56">
        <f t="shared" si="0"/>
        <v>1140</v>
      </c>
      <c r="J55" s="60">
        <v>1100</v>
      </c>
      <c r="K55" s="60">
        <v>1000</v>
      </c>
      <c r="L55" s="58" t="s">
        <v>85</v>
      </c>
    </row>
    <row r="56" spans="1:12" ht="33.75" x14ac:dyDescent="0.25">
      <c r="A56" s="46">
        <v>43</v>
      </c>
      <c r="B56" s="47" t="s">
        <v>68</v>
      </c>
      <c r="C56" s="47" t="s">
        <v>68</v>
      </c>
      <c r="D56" s="48" t="s">
        <v>23</v>
      </c>
      <c r="E56" s="48"/>
      <c r="F56" s="48">
        <v>1</v>
      </c>
      <c r="G56" s="49">
        <f>SUM(F56:F56)</f>
        <v>1</v>
      </c>
      <c r="H56" s="50">
        <v>1140</v>
      </c>
      <c r="I56" s="56">
        <f t="shared" si="0"/>
        <v>1140</v>
      </c>
      <c r="J56" s="60">
        <v>1100</v>
      </c>
      <c r="K56" s="60">
        <v>1000</v>
      </c>
      <c r="L56" s="58" t="s">
        <v>85</v>
      </c>
    </row>
    <row r="57" spans="1:12" ht="33.75" x14ac:dyDescent="0.25">
      <c r="A57" s="46">
        <v>44</v>
      </c>
      <c r="B57" s="47" t="s">
        <v>69</v>
      </c>
      <c r="C57" s="47" t="s">
        <v>69</v>
      </c>
      <c r="D57" s="48" t="s">
        <v>23</v>
      </c>
      <c r="E57" s="48"/>
      <c r="F57" s="48">
        <v>1</v>
      </c>
      <c r="G57" s="49">
        <f>SUM(F57:F57)</f>
        <v>1</v>
      </c>
      <c r="H57" s="50">
        <v>1140</v>
      </c>
      <c r="I57" s="56">
        <f t="shared" si="0"/>
        <v>1140</v>
      </c>
      <c r="J57" s="60">
        <v>1100</v>
      </c>
      <c r="K57" s="60">
        <v>1000</v>
      </c>
      <c r="L57" s="58" t="s">
        <v>85</v>
      </c>
    </row>
    <row r="58" spans="1:12" ht="33.75" x14ac:dyDescent="0.25">
      <c r="A58" s="46">
        <v>45</v>
      </c>
      <c r="B58" s="47" t="s">
        <v>70</v>
      </c>
      <c r="C58" s="47" t="s">
        <v>70</v>
      </c>
      <c r="D58" s="48" t="s">
        <v>23</v>
      </c>
      <c r="E58" s="48"/>
      <c r="F58" s="48">
        <v>1</v>
      </c>
      <c r="G58" s="49">
        <f>SUM(F58:F58)</f>
        <v>1</v>
      </c>
      <c r="H58" s="50">
        <v>1140</v>
      </c>
      <c r="I58" s="56">
        <f t="shared" si="0"/>
        <v>1140</v>
      </c>
      <c r="J58" s="60">
        <v>1100</v>
      </c>
      <c r="K58" s="60">
        <v>1000</v>
      </c>
      <c r="L58" s="58" t="s">
        <v>85</v>
      </c>
    </row>
    <row r="59" spans="1:12" ht="24" customHeight="1" x14ac:dyDescent="0.25">
      <c r="A59" s="46">
        <v>46</v>
      </c>
      <c r="B59" s="47" t="s">
        <v>71</v>
      </c>
      <c r="C59" s="47" t="s">
        <v>71</v>
      </c>
      <c r="D59" s="48" t="s">
        <v>23</v>
      </c>
      <c r="E59" s="48"/>
      <c r="F59" s="48">
        <v>10</v>
      </c>
      <c r="G59" s="49">
        <v>10</v>
      </c>
      <c r="H59" s="50">
        <v>36720</v>
      </c>
      <c r="I59" s="56">
        <f t="shared" si="0"/>
        <v>367200</v>
      </c>
      <c r="J59" s="59">
        <v>366000</v>
      </c>
      <c r="K59" s="59">
        <v>365000</v>
      </c>
      <c r="L59" s="58" t="s">
        <v>85</v>
      </c>
    </row>
    <row r="60" spans="1:12" ht="24.75" customHeight="1" x14ac:dyDescent="0.25">
      <c r="A60" s="46">
        <v>47</v>
      </c>
      <c r="B60" s="47" t="s">
        <v>72</v>
      </c>
      <c r="C60" s="47" t="s">
        <v>72</v>
      </c>
      <c r="D60" s="48" t="s">
        <v>23</v>
      </c>
      <c r="E60" s="48"/>
      <c r="F60" s="48">
        <v>10</v>
      </c>
      <c r="G60" s="49">
        <v>10</v>
      </c>
      <c r="H60" s="50">
        <v>26640</v>
      </c>
      <c r="I60" s="56">
        <f t="shared" si="0"/>
        <v>266400</v>
      </c>
      <c r="J60" s="59">
        <v>266000</v>
      </c>
      <c r="K60" s="59">
        <v>265000</v>
      </c>
      <c r="L60" s="58" t="s">
        <v>85</v>
      </c>
    </row>
    <row r="61" spans="1:12" ht="33.75" x14ac:dyDescent="0.25">
      <c r="A61" s="46">
        <v>48</v>
      </c>
      <c r="B61" s="47" t="s">
        <v>73</v>
      </c>
      <c r="C61" s="47" t="s">
        <v>73</v>
      </c>
      <c r="D61" s="48" t="s">
        <v>23</v>
      </c>
      <c r="E61" s="48"/>
      <c r="F61" s="48">
        <v>25</v>
      </c>
      <c r="G61" s="49">
        <f>SUM(F61:F61)</f>
        <v>25</v>
      </c>
      <c r="H61" s="50">
        <v>28000</v>
      </c>
      <c r="I61" s="56">
        <f t="shared" si="0"/>
        <v>700000</v>
      </c>
      <c r="J61" s="59">
        <v>697500</v>
      </c>
      <c r="K61" s="59">
        <v>695000</v>
      </c>
      <c r="L61" s="58" t="s">
        <v>85</v>
      </c>
    </row>
    <row r="62" spans="1:12" ht="33.75" x14ac:dyDescent="0.25">
      <c r="A62" s="46">
        <v>49</v>
      </c>
      <c r="B62" s="47" t="s">
        <v>74</v>
      </c>
      <c r="C62" s="47" t="s">
        <v>74</v>
      </c>
      <c r="D62" s="48" t="s">
        <v>23</v>
      </c>
      <c r="E62" s="48"/>
      <c r="F62" s="48">
        <v>12</v>
      </c>
      <c r="G62" s="49">
        <v>12</v>
      </c>
      <c r="H62" s="50">
        <v>104000</v>
      </c>
      <c r="I62" s="56">
        <f t="shared" si="0"/>
        <v>1248000</v>
      </c>
      <c r="J62" s="59">
        <v>1242000</v>
      </c>
      <c r="K62" s="59">
        <v>1236000</v>
      </c>
      <c r="L62" s="58" t="s">
        <v>85</v>
      </c>
    </row>
    <row r="63" spans="1:12" ht="22.5" x14ac:dyDescent="0.25">
      <c r="A63" s="46">
        <v>50</v>
      </c>
      <c r="B63" s="47" t="s">
        <v>75</v>
      </c>
      <c r="C63" s="47" t="s">
        <v>75</v>
      </c>
      <c r="D63" s="48" t="s">
        <v>23</v>
      </c>
      <c r="E63" s="48"/>
      <c r="F63" s="48">
        <v>1</v>
      </c>
      <c r="G63" s="49">
        <v>1</v>
      </c>
      <c r="H63" s="50">
        <v>9360</v>
      </c>
      <c r="I63" s="56">
        <f t="shared" si="0"/>
        <v>9360</v>
      </c>
      <c r="J63" s="59">
        <v>9200</v>
      </c>
      <c r="K63" s="59">
        <v>9000</v>
      </c>
      <c r="L63" s="58" t="s">
        <v>85</v>
      </c>
    </row>
    <row r="64" spans="1:12" ht="22.5" x14ac:dyDescent="0.25">
      <c r="A64" s="46">
        <v>51</v>
      </c>
      <c r="B64" s="47" t="s">
        <v>76</v>
      </c>
      <c r="C64" s="47" t="s">
        <v>76</v>
      </c>
      <c r="D64" s="48" t="s">
        <v>77</v>
      </c>
      <c r="E64" s="48"/>
      <c r="F64" s="48">
        <v>100</v>
      </c>
      <c r="G64" s="49">
        <v>100</v>
      </c>
      <c r="H64" s="50">
        <v>1020</v>
      </c>
      <c r="I64" s="56">
        <f t="shared" si="0"/>
        <v>102000</v>
      </c>
      <c r="J64" s="59">
        <v>101000</v>
      </c>
      <c r="K64" s="59">
        <v>100000</v>
      </c>
      <c r="L64" s="58" t="s">
        <v>85</v>
      </c>
    </row>
    <row r="65" spans="1:20" ht="24.75" customHeight="1" x14ac:dyDescent="0.25">
      <c r="A65" s="46">
        <v>52</v>
      </c>
      <c r="B65" s="47" t="s">
        <v>78</v>
      </c>
      <c r="C65" s="47" t="s">
        <v>78</v>
      </c>
      <c r="D65" s="48" t="s">
        <v>79</v>
      </c>
      <c r="E65" s="48"/>
      <c r="F65" s="48">
        <v>2</v>
      </c>
      <c r="G65" s="49">
        <f>SUM(F65:F65)</f>
        <v>2</v>
      </c>
      <c r="H65" s="50">
        <v>520000</v>
      </c>
      <c r="I65" s="56">
        <f t="shared" si="0"/>
        <v>1040000</v>
      </c>
      <c r="J65" s="59">
        <v>1030000</v>
      </c>
      <c r="K65" s="59">
        <v>1020000</v>
      </c>
      <c r="L65" s="58" t="s">
        <v>85</v>
      </c>
    </row>
    <row r="66" spans="1:20" ht="25.5" customHeight="1" x14ac:dyDescent="0.25">
      <c r="A66" s="46">
        <v>53</v>
      </c>
      <c r="B66" s="54" t="s">
        <v>80</v>
      </c>
      <c r="C66" s="54" t="s">
        <v>80</v>
      </c>
      <c r="D66" s="48" t="s">
        <v>79</v>
      </c>
      <c r="E66" s="55"/>
      <c r="F66" s="55">
        <v>1</v>
      </c>
      <c r="G66" s="49">
        <v>1</v>
      </c>
      <c r="H66" s="50">
        <v>159600</v>
      </c>
      <c r="I66" s="56">
        <f t="shared" si="0"/>
        <v>159600</v>
      </c>
      <c r="J66" s="59">
        <v>159400</v>
      </c>
      <c r="K66" s="59">
        <v>159000</v>
      </c>
      <c r="L66" s="58" t="s">
        <v>85</v>
      </c>
    </row>
    <row r="67" spans="1:20" ht="31.5" customHeight="1" x14ac:dyDescent="0.25">
      <c r="A67" s="46">
        <v>54</v>
      </c>
      <c r="B67" s="54" t="s">
        <v>81</v>
      </c>
      <c r="C67" s="54" t="s">
        <v>81</v>
      </c>
      <c r="D67" s="48" t="s">
        <v>79</v>
      </c>
      <c r="E67" s="55"/>
      <c r="F67" s="55">
        <v>1</v>
      </c>
      <c r="G67" s="49">
        <f>SUM(F67:F67)</f>
        <v>1</v>
      </c>
      <c r="H67" s="50">
        <v>426000</v>
      </c>
      <c r="I67" s="56">
        <f t="shared" si="0"/>
        <v>426000</v>
      </c>
      <c r="J67" s="59">
        <v>425500</v>
      </c>
      <c r="K67" s="59">
        <v>425000</v>
      </c>
      <c r="L67" s="11" t="s">
        <v>85</v>
      </c>
    </row>
    <row r="68" spans="1:20" ht="41.25" customHeight="1" x14ac:dyDescent="0.25">
      <c r="A68" s="9"/>
      <c r="B68" s="40"/>
      <c r="C68" s="41"/>
      <c r="D68" s="40"/>
      <c r="E68" s="40"/>
      <c r="F68" s="40"/>
      <c r="G68" s="40"/>
      <c r="H68" s="40"/>
      <c r="I68" s="42"/>
      <c r="J68" s="43"/>
      <c r="K68" s="44"/>
      <c r="L68" s="45"/>
    </row>
    <row r="69" spans="1:20" ht="69" hidden="1" customHeight="1" x14ac:dyDescent="0.25">
      <c r="A69" s="9"/>
      <c r="B69" s="40"/>
      <c r="C69" s="41"/>
      <c r="D69" s="40"/>
      <c r="E69" s="40"/>
      <c r="F69" s="40"/>
      <c r="G69" s="40"/>
      <c r="H69" s="40"/>
      <c r="I69" s="42"/>
      <c r="J69" s="43"/>
      <c r="K69" s="44"/>
      <c r="L69" s="45"/>
    </row>
    <row r="70" spans="1:20" hidden="1" x14ac:dyDescent="0.25">
      <c r="A70" s="9"/>
      <c r="B70" s="28"/>
      <c r="C70" s="29"/>
      <c r="D70" s="30"/>
      <c r="E70" s="31"/>
      <c r="F70" s="31"/>
      <c r="G70" s="31"/>
      <c r="H70" s="31"/>
      <c r="I70" s="32"/>
      <c r="J70" s="10"/>
      <c r="K70" s="36"/>
      <c r="L70" s="35"/>
      <c r="M70" s="35"/>
      <c r="N70" s="35"/>
      <c r="O70" s="35"/>
      <c r="P70" s="35"/>
      <c r="Q70" s="35"/>
      <c r="R70" s="35"/>
      <c r="S70" s="35"/>
      <c r="T70" s="35"/>
    </row>
    <row r="71" spans="1:20" ht="15" hidden="1" customHeight="1" x14ac:dyDescent="0.25">
      <c r="A71" s="73" t="s">
        <v>13</v>
      </c>
      <c r="B71" s="74"/>
      <c r="C71" s="74"/>
      <c r="D71" s="74"/>
      <c r="E71" s="74"/>
      <c r="F71" s="74"/>
      <c r="G71" s="74"/>
      <c r="H71" s="74"/>
      <c r="I71" s="74"/>
      <c r="J71" s="74"/>
      <c r="K71" s="74"/>
      <c r="M71" s="10"/>
      <c r="N71" s="10"/>
      <c r="O71" s="10"/>
      <c r="P71" s="10"/>
      <c r="Q71" s="10"/>
      <c r="R71" s="10"/>
      <c r="S71" s="10"/>
      <c r="T71" s="10"/>
    </row>
    <row r="72" spans="1:20" ht="32.25" hidden="1" customHeight="1" x14ac:dyDescent="0.25">
      <c r="B72" s="25" t="s">
        <v>11</v>
      </c>
      <c r="C72" s="75" t="s">
        <v>21</v>
      </c>
      <c r="D72" s="76"/>
      <c r="E72" s="77" t="s">
        <v>9</v>
      </c>
      <c r="F72" s="78"/>
      <c r="G72" s="78"/>
      <c r="H72" s="78"/>
      <c r="I72" s="79"/>
      <c r="J72" s="77" t="s">
        <v>10</v>
      </c>
      <c r="K72" s="79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36.75" customHeight="1" x14ac:dyDescent="0.25">
      <c r="A73" s="9"/>
      <c r="B73" s="13">
        <v>2</v>
      </c>
      <c r="C73" s="61" t="s">
        <v>85</v>
      </c>
      <c r="D73" s="62"/>
      <c r="E73" s="63" t="s">
        <v>87</v>
      </c>
      <c r="F73" s="64"/>
      <c r="G73" s="64"/>
      <c r="H73" s="64"/>
      <c r="I73" s="65"/>
      <c r="J73" s="66">
        <v>31088300</v>
      </c>
      <c r="K73" s="62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22.5" customHeight="1" x14ac:dyDescent="0.25">
      <c r="A74" s="9"/>
      <c r="B74" s="27"/>
      <c r="C74" s="26"/>
      <c r="D74" s="26"/>
      <c r="E74" s="27"/>
      <c r="F74" s="27"/>
      <c r="G74" s="27"/>
      <c r="H74" s="27"/>
      <c r="I74" s="27"/>
      <c r="J74" s="33"/>
      <c r="K74" s="33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36.75" customHeight="1" x14ac:dyDescent="0.25">
      <c r="A75" s="19" t="s">
        <v>15</v>
      </c>
      <c r="B75" s="19"/>
      <c r="C75" s="14"/>
      <c r="D75" s="20"/>
      <c r="E75" s="20"/>
      <c r="F75" s="20"/>
      <c r="G75" s="20"/>
      <c r="H75" s="21"/>
      <c r="I75" s="14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22.5" customHeight="1" x14ac:dyDescent="0.25">
      <c r="A76" s="22" t="s">
        <v>88</v>
      </c>
      <c r="B76" s="20"/>
      <c r="C76" s="16"/>
      <c r="D76" s="23" t="s">
        <v>89</v>
      </c>
      <c r="E76" s="23"/>
      <c r="F76" s="23"/>
      <c r="G76" s="23"/>
      <c r="H76" s="15"/>
      <c r="I76" s="24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22.5" customHeight="1" x14ac:dyDescent="0.25"/>
    <row r="78" spans="1:20" ht="22.5" customHeight="1" x14ac:dyDescent="0.25"/>
    <row r="79" spans="1:20" ht="22.5" customHeight="1" x14ac:dyDescent="0.25"/>
    <row r="84" spans="2:10" ht="15.75" x14ac:dyDescent="0.25">
      <c r="B84" s="67"/>
      <c r="C84" s="67"/>
      <c r="D84" s="67"/>
      <c r="E84" s="67"/>
      <c r="F84" s="67"/>
      <c r="G84" s="67"/>
      <c r="H84" s="67"/>
      <c r="I84" s="67"/>
      <c r="J84" s="67"/>
    </row>
  </sheetData>
  <mergeCells count="12">
    <mergeCell ref="A2:L2"/>
    <mergeCell ref="J12:K12"/>
    <mergeCell ref="A71:K71"/>
    <mergeCell ref="C72:D72"/>
    <mergeCell ref="E72:I72"/>
    <mergeCell ref="J72:K72"/>
    <mergeCell ref="C73:D73"/>
    <mergeCell ref="E73:I73"/>
    <mergeCell ref="J73:K73"/>
    <mergeCell ref="B84:J84"/>
    <mergeCell ref="A8:L10"/>
    <mergeCell ref="A11:L11"/>
  </mergeCells>
  <pageMargins left="0.31" right="0.34229166666666666" top="0.75" bottom="0.75" header="0.3" footer="0.3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2019-04-04T05:14:08Z</dcterms:modified>
</cp:coreProperties>
</file>