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Лист1!$A$1:$L$79</definedName>
  </definedNames>
  <calcPr calcId="125725"/>
</workbook>
</file>

<file path=xl/calcChain.xml><?xml version="1.0" encoding="utf-8"?>
<calcChain xmlns="http://schemas.openxmlformats.org/spreadsheetml/2006/main">
  <c r="G70" i="1"/>
  <c r="I70" s="1"/>
  <c r="G69"/>
  <c r="I69" s="1"/>
  <c r="G68"/>
  <c r="I68" s="1"/>
  <c r="I67"/>
  <c r="I66"/>
  <c r="I65"/>
  <c r="G64"/>
  <c r="I64" s="1"/>
  <c r="I63"/>
  <c r="I62"/>
  <c r="I61"/>
  <c r="I60"/>
  <c r="I59"/>
  <c r="G58"/>
  <c r="I58" s="1"/>
  <c r="G57"/>
  <c r="I57" s="1"/>
  <c r="G56"/>
  <c r="I56" s="1"/>
  <c r="G55"/>
  <c r="I55" s="1"/>
  <c r="I54"/>
  <c r="G53"/>
  <c r="I53" s="1"/>
  <c r="G52"/>
  <c r="I52" s="1"/>
  <c r="G51"/>
  <c r="I51" s="1"/>
  <c r="I50"/>
  <c r="G49"/>
  <c r="I49" s="1"/>
  <c r="I48"/>
  <c r="I47"/>
  <c r="I46"/>
  <c r="I45"/>
  <c r="F45"/>
  <c r="I44"/>
  <c r="F44"/>
  <c r="I43"/>
  <c r="F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G19"/>
  <c r="I19" s="1"/>
  <c r="G18"/>
  <c r="I18" s="1"/>
  <c r="G17"/>
  <c r="I17" s="1"/>
  <c r="G16"/>
  <c r="I16" s="1"/>
  <c r="G15"/>
  <c r="I15" s="1"/>
  <c r="G14"/>
  <c r="I14" s="1"/>
</calcChain>
</file>

<file path=xl/sharedStrings.xml><?xml version="1.0" encoding="utf-8"?>
<sst xmlns="http://schemas.openxmlformats.org/spreadsheetml/2006/main" count="256" uniqueCount="91">
  <si>
    <t>№</t>
  </si>
  <si>
    <t>Техническая спецификация</t>
  </si>
  <si>
    <t xml:space="preserve">                  </t>
  </si>
  <si>
    <t>Цена за единицу</t>
  </si>
  <si>
    <t>Сумма</t>
  </si>
  <si>
    <t>Наименование</t>
  </si>
  <si>
    <t>Ед.изм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</si>
  <si>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</si>
  <si>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</si>
  <si>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</si>
  <si>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</si>
  <si>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</si>
  <si>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</si>
  <si>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</si>
  <si>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</si>
  <si>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</si>
  <si>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изделия медицинского назначения:</t>
    </r>
  </si>
  <si>
    <t>Количество для АПП</t>
  </si>
  <si>
    <t>Количество для РБ</t>
  </si>
  <si>
    <t>Общее количество в итоге</t>
  </si>
  <si>
    <t>ТОО "Байсат Медикал"</t>
  </si>
  <si>
    <t>г. Алматы, ул. Карасай батыра, д. 180, кв. 115</t>
  </si>
  <si>
    <t>Наименование 
потенциального поставщика</t>
  </si>
  <si>
    <t xml:space="preserve">С-реактивный белок (СРБ) (Метод нефелометрии) 1*40 +1*10 </t>
  </si>
  <si>
    <t>Набор</t>
  </si>
  <si>
    <t xml:space="preserve">RF (Ревматоидный Фактор)  (C and Q) 1×40+1×15 (incl. Cal. 5×0.5 + control 1×3) </t>
  </si>
  <si>
    <t>ASO (Антистрептолизин O)  (C and Q) 1×40+1×40 (incl. Cal. 1×0.5 + control 1×3)</t>
  </si>
  <si>
    <t xml:space="preserve">СРБ латекс  </t>
  </si>
  <si>
    <t xml:space="preserve">РФ латекс </t>
  </si>
  <si>
    <t xml:space="preserve">АСЛО латекс </t>
  </si>
  <si>
    <t>Контрольный раствор для специфических белков, (N) (ALB, C3, C4, CRP, IgA, IgG, IgM, TP.) 5*1</t>
  </si>
  <si>
    <t xml:space="preserve"> Контрольный раствор для специфических белков, (N) (ALB, C3, C4, CRP, IgA, IgG, IgM, TP.) 5*1</t>
  </si>
  <si>
    <t>Контрольный раствор для специфических белков, (Р) (ALB, C3, C4, CRP, IgA, IgG, IgM, TP.) 5*1</t>
  </si>
  <si>
    <t>Калибратор на специфичные белки (C3,C4,CRP, IgA,IgG,IgM, С реактивный белок) 5*1</t>
  </si>
  <si>
    <t>Общий белок (Биуретовый метод) 4*40</t>
  </si>
  <si>
    <t>Аланин-аминотрансфераза (АЛТ) (Кинетический, УФ Метод)(4*35 +2*18) 600 опр</t>
  </si>
  <si>
    <t xml:space="preserve">Прямой билирубин Bil-D(метод VOX) 4*35 +2*18 </t>
  </si>
  <si>
    <t xml:space="preserve">Общий билирубин Bil-T (Метод VOX) 4*35 +2*18 </t>
  </si>
  <si>
    <t>Аспартатаминотрансфераза (АСТ) (Кинетический, УФ Метод) (4*35 +2*18) 600 опр</t>
  </si>
  <si>
    <t xml:space="preserve">Щелочная фосфатаза (ЩФ) (Кинетический, модифицированный УФ метод) 4*35 +2*18 </t>
  </si>
  <si>
    <t>Гамма-глутамилтрансфераза (ГГТ) (Кинетический метод Szasz, стандартный кинетический УФ метод)(4*35 +2*18) 600 опр.</t>
  </si>
  <si>
    <t>Альфа-Амилаза (AMY) (Кинетический, УФ метод) (1*38 +1*10) 155 опр.</t>
  </si>
  <si>
    <t>Общий холестерин (ТС) (конечная точка, холестеролоксидаза-пероксидаза) 4*40</t>
  </si>
  <si>
    <t>Триглицерид (ТГ) (Ферментативный колориметрический тест) 4*40</t>
  </si>
  <si>
    <t>Глюкоза Glu-GodPap (Глюкозидазный метод) (4*40 +2*20) 560 опр</t>
  </si>
  <si>
    <t xml:space="preserve">Мочевина (UREA) 4*35 +2*18 </t>
  </si>
  <si>
    <t>Креатинин CREA-J (Модифицированный метод Яффе) (3*35 +3*35) 590</t>
  </si>
  <si>
    <t xml:space="preserve">Мочевая кислота (UA) (уриказно-пероксидазный метод) 4*40 +2*20 </t>
  </si>
  <si>
    <t xml:space="preserve">Креатинкиназа (Кинетический, УФ Метод)  2*40 +1*20 </t>
  </si>
  <si>
    <t xml:space="preserve">Лактатдегидрогеназа (ЛДГ) (Кинетический, УФ Метод) (IFCC) 4*35 +2*18 </t>
  </si>
  <si>
    <t>Ферритин (Fer) (1х25;1х12.5)</t>
  </si>
  <si>
    <t>Кальций (Ca) (Колориметрический метод (Арсеназо lll)) (4*40) 490 опр.</t>
  </si>
  <si>
    <t xml:space="preserve">Натрий  </t>
  </si>
  <si>
    <t xml:space="preserve">Калий  </t>
  </si>
  <si>
    <t xml:space="preserve">Раствор  контроля  (N)  для анализатора  10×5  </t>
  </si>
  <si>
    <t xml:space="preserve">Раствор  контроля  (P)  для анализатора   10×5  </t>
  </si>
  <si>
    <t xml:space="preserve">Мульти  калибратор  10×5  </t>
  </si>
  <si>
    <t>Моющий раствор   1 литр "Detergent"  CD80</t>
  </si>
  <si>
    <t>Бутылка</t>
  </si>
  <si>
    <t>Дилюент М-30D  Для гематологич . анализатора  для ВS-200Е    20 литров</t>
  </si>
  <si>
    <t>Упаковка</t>
  </si>
  <si>
    <t xml:space="preserve"> Лизирующий реагент M-30CFL  500 мл</t>
  </si>
  <si>
    <t>Флакон</t>
  </si>
  <si>
    <t>Моющий раствор  20 литров</t>
  </si>
  <si>
    <t>Энзиматический  очиститель (100 мл)</t>
  </si>
  <si>
    <t>Чистящий раствор  (17 мл)</t>
  </si>
  <si>
    <t>Контрольная  кровь  для гемат  анализатора для ВS-200Е</t>
  </si>
  <si>
    <t xml:space="preserve">Краска  Романовского </t>
  </si>
  <si>
    <t>Фиксатор  по  Май-Грюнвальду</t>
  </si>
  <si>
    <t>Группа  крови (цоликлоновый  метод ) анти-А</t>
  </si>
  <si>
    <t>Группа  крови (цоликлоновый  метод ) анти-В</t>
  </si>
  <si>
    <t>Группа  крови (цоликлоновый  метод ) анти-АВ</t>
  </si>
  <si>
    <t>Группа  крови (цоликлоновый  метод ) анти –Д  супер</t>
  </si>
  <si>
    <t>АЧТВ</t>
  </si>
  <si>
    <t>Определение МНО</t>
  </si>
  <si>
    <t xml:space="preserve">Определение   тромбинового времени (ТВ)в плазме крови на  анализаторе </t>
  </si>
  <si>
    <t>Определение  протромбинового Времени (ПВ)</t>
  </si>
  <si>
    <t xml:space="preserve">Определение фибриногена в плазме крови на анализаторе </t>
  </si>
  <si>
    <t>Тест полоски для общий анализ мочи ClINITEK  Statust</t>
  </si>
  <si>
    <t>Контроли для мочевого анализатора   ClINITEK  Statust</t>
  </si>
  <si>
    <t>Сульфосалицыловая кислота</t>
  </si>
  <si>
    <t>Термобумага для  анализатора</t>
  </si>
  <si>
    <t>Рулон</t>
  </si>
  <si>
    <t>Кюветы для ВS-200Е</t>
  </si>
  <si>
    <t>Штука</t>
  </si>
  <si>
    <t>Лампы для ВS-200Е</t>
  </si>
  <si>
    <t>Игла для ВS-200Е</t>
  </si>
  <si>
    <t>28 марта  2018 год</t>
  </si>
  <si>
    <t xml:space="preserve">Протокол  об итогах государственных закупок способом ценовой закуп на 2018г. </t>
  </si>
  <si>
    <t>ТОО "BG SERVICE"</t>
  </si>
  <si>
    <t>№П-3/2018</t>
  </si>
</sst>
</file>

<file path=xl/styles.xml><?xml version="1.0" encoding="utf-8"?>
<styleSheet xmlns="http://schemas.openxmlformats.org/spreadsheetml/2006/main">
  <numFmts count="1">
    <numFmt numFmtId="164" formatCode="#,##0.0"/>
  </numFmts>
  <fonts count="15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8" fillId="0" borderId="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87"/>
  <sheetViews>
    <sheetView tabSelected="1" view="pageBreakPreview" zoomScale="90" zoomScaleNormal="85" zoomScaleSheetLayoutView="90" zoomScalePageLayoutView="55" workbookViewId="0">
      <selection activeCell="J78" sqref="J78"/>
    </sheetView>
  </sheetViews>
  <sheetFormatPr defaultRowHeight="15"/>
  <cols>
    <col min="1" max="1" width="9.140625" style="7"/>
    <col min="2" max="2" width="19.5703125" style="7" customWidth="1"/>
    <col min="3" max="3" width="28.7109375" style="7" customWidth="1"/>
    <col min="4" max="4" width="10.42578125" style="7" customWidth="1"/>
    <col min="5" max="5" width="9.5703125" style="7" customWidth="1"/>
    <col min="6" max="6" width="9.42578125" style="7" customWidth="1"/>
    <col min="7" max="7" width="9.28515625" style="7" customWidth="1"/>
    <col min="8" max="8" width="11.140625" style="7" customWidth="1"/>
    <col min="9" max="9" width="12.42578125" style="7" customWidth="1"/>
    <col min="10" max="10" width="18.28515625" style="7" customWidth="1"/>
    <col min="11" max="11" width="20.28515625" style="7" customWidth="1"/>
    <col min="12" max="12" width="17.140625" style="7" customWidth="1"/>
    <col min="13" max="13" width="10" style="7" bestFit="1" customWidth="1"/>
    <col min="14" max="14" width="14.42578125" style="7" customWidth="1"/>
    <col min="15" max="19" width="14.7109375" style="7" customWidth="1"/>
    <col min="20" max="20" width="12.7109375" style="7" customWidth="1"/>
    <col min="21" max="16384" width="9.140625" style="7"/>
  </cols>
  <sheetData>
    <row r="2" spans="1:20">
      <c r="A2" s="56" t="s">
        <v>88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39"/>
      <c r="N2" s="39"/>
      <c r="O2" s="39"/>
      <c r="P2" s="39"/>
      <c r="Q2" s="39"/>
      <c r="R2" s="39"/>
      <c r="S2" s="39"/>
      <c r="T2" s="39"/>
    </row>
    <row r="3" spans="1:20" ht="15.75">
      <c r="E3" s="2"/>
      <c r="F3" s="2"/>
      <c r="G3" s="2"/>
      <c r="I3" s="1" t="s">
        <v>90</v>
      </c>
    </row>
    <row r="4" spans="1:20">
      <c r="A4" s="17"/>
      <c r="B4" s="5"/>
      <c r="C4" s="6"/>
    </row>
    <row r="5" spans="1:20" ht="15.75">
      <c r="A5" s="2" t="s">
        <v>14</v>
      </c>
      <c r="I5" s="2" t="s">
        <v>2</v>
      </c>
      <c r="J5" s="2"/>
      <c r="K5" s="34" t="s">
        <v>87</v>
      </c>
      <c r="O5" s="34"/>
      <c r="P5" s="34"/>
      <c r="Q5" s="34"/>
      <c r="R5" s="34"/>
      <c r="S5" s="34"/>
      <c r="T5" s="34"/>
    </row>
    <row r="6" spans="1:20" ht="15.75">
      <c r="A6" s="2"/>
    </row>
    <row r="7" spans="1:20">
      <c r="A7" s="3"/>
      <c r="B7" s="4"/>
      <c r="C7" s="18"/>
      <c r="D7" s="18"/>
      <c r="E7" s="18"/>
      <c r="F7" s="18"/>
      <c r="G7" s="18"/>
      <c r="H7" s="18"/>
      <c r="I7" s="18"/>
    </row>
    <row r="8" spans="1:20" ht="15" customHeight="1">
      <c r="A8" s="54" t="s">
        <v>16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37"/>
      <c r="N8" s="37"/>
      <c r="O8" s="37"/>
      <c r="P8" s="37"/>
      <c r="Q8" s="37"/>
      <c r="R8" s="35"/>
      <c r="S8" s="35"/>
      <c r="T8" s="35"/>
    </row>
    <row r="9" spans="1:20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37"/>
      <c r="N9" s="37"/>
      <c r="O9" s="37"/>
      <c r="P9" s="37"/>
      <c r="Q9" s="37"/>
      <c r="R9" s="35"/>
      <c r="S9" s="35"/>
      <c r="T9" s="35"/>
    </row>
    <row r="10" spans="1:20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37"/>
      <c r="N10" s="37"/>
      <c r="O10" s="37"/>
      <c r="P10" s="37"/>
      <c r="Q10" s="37"/>
      <c r="R10" s="35"/>
      <c r="S10" s="35"/>
      <c r="T10" s="35"/>
    </row>
    <row r="11" spans="1:20" ht="21.75" customHeight="1">
      <c r="A11" s="55" t="s">
        <v>12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38"/>
      <c r="N11" s="38"/>
      <c r="O11" s="38"/>
      <c r="P11" s="38"/>
      <c r="Q11" s="38"/>
      <c r="R11" s="38"/>
      <c r="S11" s="38"/>
      <c r="T11" s="38"/>
    </row>
    <row r="12" spans="1:20">
      <c r="A12" s="9"/>
      <c r="B12" s="10"/>
      <c r="C12" s="10"/>
      <c r="D12" s="10"/>
      <c r="E12" s="10"/>
      <c r="F12" s="10"/>
      <c r="G12" s="10"/>
      <c r="H12" s="10"/>
      <c r="I12" s="10"/>
      <c r="J12" s="57" t="s">
        <v>7</v>
      </c>
      <c r="K12" s="58"/>
    </row>
    <row r="13" spans="1:20" ht="36" customHeight="1">
      <c r="A13" s="8" t="s">
        <v>0</v>
      </c>
      <c r="B13" s="12" t="s">
        <v>5</v>
      </c>
      <c r="C13" s="12" t="s">
        <v>1</v>
      </c>
      <c r="D13" s="8" t="s">
        <v>6</v>
      </c>
      <c r="E13" s="12" t="s">
        <v>17</v>
      </c>
      <c r="F13" s="12" t="s">
        <v>18</v>
      </c>
      <c r="G13" s="12" t="s">
        <v>19</v>
      </c>
      <c r="H13" s="12" t="s">
        <v>3</v>
      </c>
      <c r="I13" s="11" t="s">
        <v>4</v>
      </c>
      <c r="J13" s="77" t="s">
        <v>89</v>
      </c>
      <c r="K13" s="77" t="s">
        <v>20</v>
      </c>
      <c r="L13" s="12" t="s">
        <v>8</v>
      </c>
    </row>
    <row r="14" spans="1:20" ht="45">
      <c r="A14" s="46">
        <v>1</v>
      </c>
      <c r="B14" s="66" t="s">
        <v>23</v>
      </c>
      <c r="C14" s="66" t="s">
        <v>23</v>
      </c>
      <c r="D14" s="67" t="s">
        <v>24</v>
      </c>
      <c r="E14" s="67">
        <v>49</v>
      </c>
      <c r="F14" s="67">
        <v>13</v>
      </c>
      <c r="G14" s="68">
        <f>SUM(E14:F14)</f>
        <v>62</v>
      </c>
      <c r="H14" s="69">
        <v>39600</v>
      </c>
      <c r="I14" s="75">
        <f t="shared" ref="I14:I70" si="0">G14*H14</f>
        <v>2455200</v>
      </c>
      <c r="J14" s="78">
        <v>2451480</v>
      </c>
      <c r="K14" s="78">
        <v>2449000</v>
      </c>
      <c r="L14" s="76" t="s">
        <v>20</v>
      </c>
    </row>
    <row r="15" spans="1:20" ht="45">
      <c r="A15" s="46">
        <v>2</v>
      </c>
      <c r="B15" s="66" t="s">
        <v>25</v>
      </c>
      <c r="C15" s="66" t="s">
        <v>25</v>
      </c>
      <c r="D15" s="67" t="s">
        <v>24</v>
      </c>
      <c r="E15" s="67">
        <v>50</v>
      </c>
      <c r="F15" s="67">
        <v>13</v>
      </c>
      <c r="G15" s="68">
        <f>SUM(E15:F15)</f>
        <v>63</v>
      </c>
      <c r="H15" s="69">
        <v>191250</v>
      </c>
      <c r="I15" s="75">
        <f t="shared" si="0"/>
        <v>12048750</v>
      </c>
      <c r="J15" s="78">
        <v>12042450</v>
      </c>
      <c r="K15" s="78">
        <v>12033000</v>
      </c>
      <c r="L15" s="76" t="s">
        <v>20</v>
      </c>
    </row>
    <row r="16" spans="1:20" ht="45">
      <c r="A16" s="46">
        <v>3</v>
      </c>
      <c r="B16" s="66" t="s">
        <v>26</v>
      </c>
      <c r="C16" s="66" t="s">
        <v>26</v>
      </c>
      <c r="D16" s="67" t="s">
        <v>24</v>
      </c>
      <c r="E16" s="67"/>
      <c r="F16" s="67">
        <v>3</v>
      </c>
      <c r="G16" s="68">
        <f>SUM(E16:F16)</f>
        <v>3</v>
      </c>
      <c r="H16" s="69">
        <v>270000</v>
      </c>
      <c r="I16" s="75">
        <f t="shared" si="0"/>
        <v>810000</v>
      </c>
      <c r="J16" s="78">
        <v>809400</v>
      </c>
      <c r="K16" s="78">
        <v>807000</v>
      </c>
      <c r="L16" s="76" t="s">
        <v>20</v>
      </c>
    </row>
    <row r="17" spans="1:12" ht="48.75" customHeight="1">
      <c r="A17" s="46">
        <v>4</v>
      </c>
      <c r="B17" s="66" t="s">
        <v>27</v>
      </c>
      <c r="C17" s="66" t="s">
        <v>27</v>
      </c>
      <c r="D17" s="67" t="s">
        <v>24</v>
      </c>
      <c r="E17" s="67"/>
      <c r="F17" s="67">
        <v>15</v>
      </c>
      <c r="G17" s="68">
        <f>SUM(F17:F17)</f>
        <v>15</v>
      </c>
      <c r="H17" s="69">
        <v>19835</v>
      </c>
      <c r="I17" s="75">
        <f t="shared" si="0"/>
        <v>297525</v>
      </c>
      <c r="J17" s="78">
        <v>297525</v>
      </c>
      <c r="K17" s="78">
        <v>294000</v>
      </c>
      <c r="L17" s="76" t="s">
        <v>20</v>
      </c>
    </row>
    <row r="18" spans="1:12" ht="21">
      <c r="A18" s="46">
        <v>5</v>
      </c>
      <c r="B18" s="66" t="s">
        <v>28</v>
      </c>
      <c r="C18" s="66" t="s">
        <v>28</v>
      </c>
      <c r="D18" s="67" t="s">
        <v>24</v>
      </c>
      <c r="E18" s="67"/>
      <c r="F18" s="67">
        <v>15</v>
      </c>
      <c r="G18" s="68">
        <f>SUM(F18:F18)</f>
        <v>15</v>
      </c>
      <c r="H18" s="69">
        <v>24640</v>
      </c>
      <c r="I18" s="75">
        <f t="shared" si="0"/>
        <v>369600</v>
      </c>
      <c r="J18" s="78">
        <v>369000</v>
      </c>
      <c r="K18" s="78">
        <v>367500</v>
      </c>
      <c r="L18" s="76" t="s">
        <v>20</v>
      </c>
    </row>
    <row r="19" spans="1:12" ht="21">
      <c r="A19" s="46">
        <v>6</v>
      </c>
      <c r="B19" s="66" t="s">
        <v>29</v>
      </c>
      <c r="C19" s="66" t="s">
        <v>29</v>
      </c>
      <c r="D19" s="67" t="s">
        <v>24</v>
      </c>
      <c r="E19" s="67"/>
      <c r="F19" s="67">
        <v>30</v>
      </c>
      <c r="G19" s="68">
        <f>SUM(F19:F19)</f>
        <v>30</v>
      </c>
      <c r="H19" s="69">
        <v>17532</v>
      </c>
      <c r="I19" s="75">
        <f t="shared" si="0"/>
        <v>525960</v>
      </c>
      <c r="J19" s="78">
        <v>525600</v>
      </c>
      <c r="K19" s="78">
        <v>522000</v>
      </c>
      <c r="L19" s="76" t="s">
        <v>20</v>
      </c>
    </row>
    <row r="20" spans="1:12" ht="45">
      <c r="A20" s="46">
        <v>7</v>
      </c>
      <c r="B20" s="66" t="s">
        <v>30</v>
      </c>
      <c r="C20" s="66" t="s">
        <v>31</v>
      </c>
      <c r="D20" s="67" t="s">
        <v>24</v>
      </c>
      <c r="E20" s="67">
        <v>10</v>
      </c>
      <c r="F20" s="67">
        <v>10</v>
      </c>
      <c r="G20" s="68">
        <v>20</v>
      </c>
      <c r="H20" s="69">
        <v>123500</v>
      </c>
      <c r="I20" s="75">
        <f t="shared" si="0"/>
        <v>2470000</v>
      </c>
      <c r="J20" s="78">
        <v>2460000</v>
      </c>
      <c r="K20" s="78">
        <v>2450000</v>
      </c>
      <c r="L20" s="76" t="s">
        <v>20</v>
      </c>
    </row>
    <row r="21" spans="1:12" ht="45">
      <c r="A21" s="46">
        <v>8</v>
      </c>
      <c r="B21" s="66" t="s">
        <v>32</v>
      </c>
      <c r="C21" s="66" t="s">
        <v>32</v>
      </c>
      <c r="D21" s="67" t="s">
        <v>24</v>
      </c>
      <c r="E21" s="67">
        <v>10</v>
      </c>
      <c r="F21" s="67">
        <v>10</v>
      </c>
      <c r="G21" s="68">
        <v>20</v>
      </c>
      <c r="H21" s="69">
        <v>142695</v>
      </c>
      <c r="I21" s="75">
        <f t="shared" si="0"/>
        <v>2853900</v>
      </c>
      <c r="J21" s="78">
        <v>2850000</v>
      </c>
      <c r="K21" s="78">
        <v>2840000</v>
      </c>
      <c r="L21" s="76" t="s">
        <v>20</v>
      </c>
    </row>
    <row r="22" spans="1:12" ht="45">
      <c r="A22" s="46">
        <v>9</v>
      </c>
      <c r="B22" s="66" t="s">
        <v>33</v>
      </c>
      <c r="C22" s="66" t="s">
        <v>33</v>
      </c>
      <c r="D22" s="67" t="s">
        <v>24</v>
      </c>
      <c r="E22" s="67"/>
      <c r="F22" s="67"/>
      <c r="G22" s="68">
        <v>5</v>
      </c>
      <c r="H22" s="69">
        <v>133065</v>
      </c>
      <c r="I22" s="75">
        <f t="shared" si="0"/>
        <v>665325</v>
      </c>
      <c r="J22" s="78">
        <v>665000</v>
      </c>
      <c r="K22" s="78">
        <v>660000</v>
      </c>
      <c r="L22" s="76" t="s">
        <v>20</v>
      </c>
    </row>
    <row r="23" spans="1:12" ht="22.5">
      <c r="A23" s="46">
        <v>10</v>
      </c>
      <c r="B23" s="66" t="s">
        <v>34</v>
      </c>
      <c r="C23" s="66" t="s">
        <v>34</v>
      </c>
      <c r="D23" s="67" t="s">
        <v>24</v>
      </c>
      <c r="E23" s="67"/>
      <c r="F23" s="67">
        <v>2</v>
      </c>
      <c r="G23" s="68">
        <v>5</v>
      </c>
      <c r="H23" s="69">
        <v>9700</v>
      </c>
      <c r="I23" s="75">
        <f t="shared" si="0"/>
        <v>48500</v>
      </c>
      <c r="J23" s="78">
        <v>47750</v>
      </c>
      <c r="K23" s="78">
        <v>47500</v>
      </c>
      <c r="L23" s="76" t="s">
        <v>20</v>
      </c>
    </row>
    <row r="24" spans="1:12" ht="56.25">
      <c r="A24" s="46">
        <v>11</v>
      </c>
      <c r="B24" s="66" t="s">
        <v>35</v>
      </c>
      <c r="C24" s="66" t="s">
        <v>35</v>
      </c>
      <c r="D24" s="67" t="s">
        <v>24</v>
      </c>
      <c r="E24" s="67"/>
      <c r="F24" s="67">
        <v>3</v>
      </c>
      <c r="G24" s="68">
        <v>7</v>
      </c>
      <c r="H24" s="69">
        <v>17055</v>
      </c>
      <c r="I24" s="75">
        <f t="shared" si="0"/>
        <v>119385</v>
      </c>
      <c r="J24" s="78">
        <v>119000</v>
      </c>
      <c r="K24" s="78">
        <v>118300</v>
      </c>
      <c r="L24" s="76" t="s">
        <v>20</v>
      </c>
    </row>
    <row r="25" spans="1:12" ht="33.75">
      <c r="A25" s="46">
        <v>12</v>
      </c>
      <c r="B25" s="66" t="s">
        <v>36</v>
      </c>
      <c r="C25" s="66" t="s">
        <v>36</v>
      </c>
      <c r="D25" s="67" t="s">
        <v>24</v>
      </c>
      <c r="E25" s="67"/>
      <c r="F25" s="67">
        <v>1</v>
      </c>
      <c r="G25" s="68">
        <v>2</v>
      </c>
      <c r="H25" s="69">
        <v>25425</v>
      </c>
      <c r="I25" s="75">
        <f t="shared" si="0"/>
        <v>50850</v>
      </c>
      <c r="J25" s="78">
        <v>50600</v>
      </c>
      <c r="K25" s="78">
        <v>50000</v>
      </c>
      <c r="L25" s="76" t="s">
        <v>20</v>
      </c>
    </row>
    <row r="26" spans="1:12" ht="22.5">
      <c r="A26" s="46">
        <v>13</v>
      </c>
      <c r="B26" s="66" t="s">
        <v>37</v>
      </c>
      <c r="C26" s="66" t="s">
        <v>37</v>
      </c>
      <c r="D26" s="67" t="s">
        <v>24</v>
      </c>
      <c r="E26" s="67"/>
      <c r="F26" s="67">
        <v>1</v>
      </c>
      <c r="G26" s="68">
        <v>2</v>
      </c>
      <c r="H26" s="69">
        <v>25425</v>
      </c>
      <c r="I26" s="75">
        <f t="shared" si="0"/>
        <v>50850</v>
      </c>
      <c r="J26" s="78">
        <v>50600</v>
      </c>
      <c r="K26" s="78">
        <v>50000</v>
      </c>
      <c r="L26" s="76" t="s">
        <v>20</v>
      </c>
    </row>
    <row r="27" spans="1:12" ht="45">
      <c r="A27" s="46">
        <v>14</v>
      </c>
      <c r="B27" s="66" t="s">
        <v>38</v>
      </c>
      <c r="C27" s="66" t="s">
        <v>38</v>
      </c>
      <c r="D27" s="67" t="s">
        <v>24</v>
      </c>
      <c r="E27" s="67"/>
      <c r="F27" s="67">
        <v>3</v>
      </c>
      <c r="G27" s="68">
        <v>7</v>
      </c>
      <c r="H27" s="69">
        <v>17055</v>
      </c>
      <c r="I27" s="75">
        <f t="shared" si="0"/>
        <v>119385</v>
      </c>
      <c r="J27" s="78">
        <v>119140</v>
      </c>
      <c r="K27" s="78">
        <v>119000</v>
      </c>
      <c r="L27" s="76" t="s">
        <v>20</v>
      </c>
    </row>
    <row r="28" spans="1:12" ht="45">
      <c r="A28" s="46">
        <v>15</v>
      </c>
      <c r="B28" s="66" t="s">
        <v>39</v>
      </c>
      <c r="C28" s="66" t="s">
        <v>39</v>
      </c>
      <c r="D28" s="67" t="s">
        <v>24</v>
      </c>
      <c r="E28" s="67"/>
      <c r="F28" s="67">
        <v>1</v>
      </c>
      <c r="G28" s="68">
        <v>2</v>
      </c>
      <c r="H28" s="69">
        <v>12900</v>
      </c>
      <c r="I28" s="75">
        <f t="shared" si="0"/>
        <v>25800</v>
      </c>
      <c r="J28" s="78">
        <v>25700</v>
      </c>
      <c r="K28" s="78">
        <v>25400</v>
      </c>
      <c r="L28" s="76" t="s">
        <v>20</v>
      </c>
    </row>
    <row r="29" spans="1:12" ht="78.75">
      <c r="A29" s="46">
        <v>16</v>
      </c>
      <c r="B29" s="66" t="s">
        <v>40</v>
      </c>
      <c r="C29" s="66" t="s">
        <v>40</v>
      </c>
      <c r="D29" s="67" t="s">
        <v>24</v>
      </c>
      <c r="E29" s="67"/>
      <c r="F29" s="67">
        <v>1</v>
      </c>
      <c r="G29" s="68">
        <v>2</v>
      </c>
      <c r="H29" s="69">
        <v>25100</v>
      </c>
      <c r="I29" s="75">
        <f t="shared" si="0"/>
        <v>50200</v>
      </c>
      <c r="J29" s="78">
        <v>50000</v>
      </c>
      <c r="K29" s="78">
        <v>49800</v>
      </c>
      <c r="L29" s="76" t="s">
        <v>20</v>
      </c>
    </row>
    <row r="30" spans="1:12" ht="45">
      <c r="A30" s="46">
        <v>17</v>
      </c>
      <c r="B30" s="66" t="s">
        <v>41</v>
      </c>
      <c r="C30" s="66" t="s">
        <v>41</v>
      </c>
      <c r="D30" s="67" t="s">
        <v>24</v>
      </c>
      <c r="E30" s="67"/>
      <c r="F30" s="67">
        <v>1</v>
      </c>
      <c r="G30" s="68">
        <v>2</v>
      </c>
      <c r="H30" s="69">
        <v>26100</v>
      </c>
      <c r="I30" s="75">
        <f t="shared" si="0"/>
        <v>52200</v>
      </c>
      <c r="J30" s="78">
        <v>52000</v>
      </c>
      <c r="K30" s="78">
        <v>51800</v>
      </c>
      <c r="L30" s="76" t="s">
        <v>20</v>
      </c>
    </row>
    <row r="31" spans="1:12" ht="45">
      <c r="A31" s="46">
        <v>18</v>
      </c>
      <c r="B31" s="66" t="s">
        <v>42</v>
      </c>
      <c r="C31" s="66" t="s">
        <v>42</v>
      </c>
      <c r="D31" s="67" t="s">
        <v>24</v>
      </c>
      <c r="E31" s="67"/>
      <c r="F31" s="67">
        <v>1</v>
      </c>
      <c r="G31" s="68">
        <v>4</v>
      </c>
      <c r="H31" s="69">
        <v>19655</v>
      </c>
      <c r="I31" s="75">
        <f t="shared" si="0"/>
        <v>78620</v>
      </c>
      <c r="J31" s="78">
        <v>78400</v>
      </c>
      <c r="K31" s="78">
        <v>78000</v>
      </c>
      <c r="L31" s="76" t="s">
        <v>20</v>
      </c>
    </row>
    <row r="32" spans="1:12" ht="45">
      <c r="A32" s="46">
        <v>19</v>
      </c>
      <c r="B32" s="66" t="s">
        <v>43</v>
      </c>
      <c r="C32" s="66" t="s">
        <v>43</v>
      </c>
      <c r="D32" s="67" t="s">
        <v>24</v>
      </c>
      <c r="E32" s="67"/>
      <c r="F32" s="67">
        <v>1</v>
      </c>
      <c r="G32" s="68">
        <v>2</v>
      </c>
      <c r="H32" s="69">
        <v>39300</v>
      </c>
      <c r="I32" s="75">
        <f t="shared" si="0"/>
        <v>78600</v>
      </c>
      <c r="J32" s="78">
        <v>78400</v>
      </c>
      <c r="K32" s="78">
        <v>78000</v>
      </c>
      <c r="L32" s="76" t="s">
        <v>20</v>
      </c>
    </row>
    <row r="33" spans="1:12" ht="33.75">
      <c r="A33" s="46">
        <v>20</v>
      </c>
      <c r="B33" s="66" t="s">
        <v>44</v>
      </c>
      <c r="C33" s="66" t="s">
        <v>44</v>
      </c>
      <c r="D33" s="67" t="s">
        <v>24</v>
      </c>
      <c r="E33" s="67"/>
      <c r="F33" s="67">
        <v>1</v>
      </c>
      <c r="G33" s="68">
        <v>5</v>
      </c>
      <c r="H33" s="69">
        <v>14130</v>
      </c>
      <c r="I33" s="75">
        <f t="shared" si="0"/>
        <v>70650</v>
      </c>
      <c r="J33" s="78">
        <v>70500</v>
      </c>
      <c r="K33" s="78">
        <v>70000</v>
      </c>
      <c r="L33" s="76" t="s">
        <v>20</v>
      </c>
    </row>
    <row r="34" spans="1:12" ht="22.5">
      <c r="A34" s="46">
        <v>21</v>
      </c>
      <c r="B34" s="66" t="s">
        <v>45</v>
      </c>
      <c r="C34" s="66" t="s">
        <v>45</v>
      </c>
      <c r="D34" s="67" t="s">
        <v>24</v>
      </c>
      <c r="E34" s="67"/>
      <c r="F34" s="67">
        <v>3</v>
      </c>
      <c r="G34" s="68">
        <v>8</v>
      </c>
      <c r="H34" s="69">
        <v>14805</v>
      </c>
      <c r="I34" s="75">
        <f t="shared" si="0"/>
        <v>118440</v>
      </c>
      <c r="J34" s="78">
        <v>118000</v>
      </c>
      <c r="K34" s="78">
        <v>117600</v>
      </c>
      <c r="L34" s="76" t="s">
        <v>20</v>
      </c>
    </row>
    <row r="35" spans="1:12" ht="45">
      <c r="A35" s="46">
        <v>22</v>
      </c>
      <c r="B35" s="66" t="s">
        <v>46</v>
      </c>
      <c r="C35" s="66" t="s">
        <v>46</v>
      </c>
      <c r="D35" s="67" t="s">
        <v>24</v>
      </c>
      <c r="E35" s="67"/>
      <c r="F35" s="67">
        <v>3</v>
      </c>
      <c r="G35" s="68">
        <v>8</v>
      </c>
      <c r="H35" s="69">
        <v>13320</v>
      </c>
      <c r="I35" s="75">
        <f t="shared" si="0"/>
        <v>106560</v>
      </c>
      <c r="J35" s="78">
        <v>106400</v>
      </c>
      <c r="K35" s="78">
        <v>106240</v>
      </c>
      <c r="L35" s="76" t="s">
        <v>20</v>
      </c>
    </row>
    <row r="36" spans="1:12" ht="33.75">
      <c r="A36" s="46">
        <v>23</v>
      </c>
      <c r="B36" s="66" t="s">
        <v>47</v>
      </c>
      <c r="C36" s="66" t="s">
        <v>47</v>
      </c>
      <c r="D36" s="67" t="s">
        <v>24</v>
      </c>
      <c r="E36" s="67">
        <v>1</v>
      </c>
      <c r="F36" s="67">
        <v>2</v>
      </c>
      <c r="G36" s="68">
        <v>4</v>
      </c>
      <c r="H36" s="69">
        <v>21860</v>
      </c>
      <c r="I36" s="75">
        <f t="shared" si="0"/>
        <v>87440</v>
      </c>
      <c r="J36" s="78">
        <v>87400</v>
      </c>
      <c r="K36" s="78">
        <v>87200</v>
      </c>
      <c r="L36" s="76" t="s">
        <v>20</v>
      </c>
    </row>
    <row r="37" spans="1:12" ht="33.75">
      <c r="A37" s="46">
        <v>24</v>
      </c>
      <c r="B37" s="66" t="s">
        <v>48</v>
      </c>
      <c r="C37" s="66" t="s">
        <v>48</v>
      </c>
      <c r="D37" s="67" t="s">
        <v>24</v>
      </c>
      <c r="E37" s="67"/>
      <c r="F37" s="67">
        <v>1</v>
      </c>
      <c r="G37" s="68">
        <v>2</v>
      </c>
      <c r="H37" s="69">
        <v>38740</v>
      </c>
      <c r="I37" s="75">
        <f t="shared" si="0"/>
        <v>77480</v>
      </c>
      <c r="J37" s="78">
        <v>77200</v>
      </c>
      <c r="K37" s="78">
        <v>77000</v>
      </c>
      <c r="L37" s="76" t="s">
        <v>20</v>
      </c>
    </row>
    <row r="38" spans="1:12" ht="45">
      <c r="A38" s="46">
        <v>25</v>
      </c>
      <c r="B38" s="66" t="s">
        <v>49</v>
      </c>
      <c r="C38" s="66" t="s">
        <v>49</v>
      </c>
      <c r="D38" s="67" t="s">
        <v>24</v>
      </c>
      <c r="E38" s="67"/>
      <c r="F38" s="67">
        <v>1</v>
      </c>
      <c r="G38" s="68">
        <v>2</v>
      </c>
      <c r="H38" s="69">
        <v>29925</v>
      </c>
      <c r="I38" s="75">
        <f t="shared" si="0"/>
        <v>59850</v>
      </c>
      <c r="J38" s="78">
        <v>59700</v>
      </c>
      <c r="K38" s="78">
        <v>59600</v>
      </c>
      <c r="L38" s="76" t="s">
        <v>20</v>
      </c>
    </row>
    <row r="39" spans="1:12" ht="22.5">
      <c r="A39" s="46">
        <v>26</v>
      </c>
      <c r="B39" s="66" t="s">
        <v>50</v>
      </c>
      <c r="C39" s="66" t="s">
        <v>50</v>
      </c>
      <c r="D39" s="67" t="s">
        <v>24</v>
      </c>
      <c r="E39" s="70"/>
      <c r="F39" s="70">
        <v>1</v>
      </c>
      <c r="G39" s="71">
        <v>2</v>
      </c>
      <c r="H39" s="69">
        <v>280000</v>
      </c>
      <c r="I39" s="75">
        <f t="shared" si="0"/>
        <v>560000</v>
      </c>
      <c r="J39" s="78">
        <v>558000</v>
      </c>
      <c r="K39" s="78">
        <v>556000</v>
      </c>
      <c r="L39" s="76" t="s">
        <v>20</v>
      </c>
    </row>
    <row r="40" spans="1:12" ht="45">
      <c r="A40" s="46">
        <v>27</v>
      </c>
      <c r="B40" s="66" t="s">
        <v>51</v>
      </c>
      <c r="C40" s="66" t="s">
        <v>51</v>
      </c>
      <c r="D40" s="67" t="s">
        <v>24</v>
      </c>
      <c r="E40" s="67"/>
      <c r="F40" s="67">
        <v>2</v>
      </c>
      <c r="G40" s="68">
        <v>4</v>
      </c>
      <c r="H40" s="69">
        <v>13230</v>
      </c>
      <c r="I40" s="75">
        <f t="shared" si="0"/>
        <v>52920</v>
      </c>
      <c r="J40" s="78">
        <v>52680</v>
      </c>
      <c r="K40" s="78">
        <v>52400</v>
      </c>
      <c r="L40" s="76" t="s">
        <v>20</v>
      </c>
    </row>
    <row r="41" spans="1:12" ht="21">
      <c r="A41" s="46">
        <v>28</v>
      </c>
      <c r="B41" s="66" t="s">
        <v>52</v>
      </c>
      <c r="C41" s="66" t="s">
        <v>52</v>
      </c>
      <c r="D41" s="67" t="s">
        <v>24</v>
      </c>
      <c r="E41" s="67"/>
      <c r="F41" s="67">
        <v>10</v>
      </c>
      <c r="G41" s="68">
        <v>15</v>
      </c>
      <c r="H41" s="69">
        <v>74250</v>
      </c>
      <c r="I41" s="75">
        <f t="shared" si="0"/>
        <v>1113750</v>
      </c>
      <c r="J41" s="78">
        <v>1111500</v>
      </c>
      <c r="K41" s="78">
        <v>1110000</v>
      </c>
      <c r="L41" s="76" t="s">
        <v>20</v>
      </c>
    </row>
    <row r="42" spans="1:12" ht="21">
      <c r="A42" s="46">
        <v>29</v>
      </c>
      <c r="B42" s="66" t="s">
        <v>53</v>
      </c>
      <c r="C42" s="66" t="s">
        <v>53</v>
      </c>
      <c r="D42" s="67" t="s">
        <v>24</v>
      </c>
      <c r="E42" s="67"/>
      <c r="F42" s="67">
        <v>10</v>
      </c>
      <c r="G42" s="68">
        <v>15</v>
      </c>
      <c r="H42" s="69">
        <v>23980</v>
      </c>
      <c r="I42" s="75">
        <f t="shared" si="0"/>
        <v>359700</v>
      </c>
      <c r="J42" s="78">
        <v>359250</v>
      </c>
      <c r="K42" s="78">
        <v>358500</v>
      </c>
      <c r="L42" s="76" t="s">
        <v>20</v>
      </c>
    </row>
    <row r="43" spans="1:12" ht="22.5">
      <c r="A43" s="46">
        <v>30</v>
      </c>
      <c r="B43" s="66" t="s">
        <v>54</v>
      </c>
      <c r="C43" s="66" t="s">
        <v>54</v>
      </c>
      <c r="D43" s="67" t="s">
        <v>24</v>
      </c>
      <c r="E43" s="67"/>
      <c r="F43" s="67">
        <f t="shared" ref="F43:F45" si="1">G43</f>
        <v>3</v>
      </c>
      <c r="G43" s="68">
        <v>3</v>
      </c>
      <c r="H43" s="69">
        <v>113625</v>
      </c>
      <c r="I43" s="75">
        <f t="shared" si="0"/>
        <v>340875</v>
      </c>
      <c r="J43" s="78">
        <v>340800</v>
      </c>
      <c r="K43" s="78">
        <v>340740</v>
      </c>
      <c r="L43" s="76" t="s">
        <v>20</v>
      </c>
    </row>
    <row r="44" spans="1:12" ht="22.5">
      <c r="A44" s="46">
        <v>31</v>
      </c>
      <c r="B44" s="66" t="s">
        <v>55</v>
      </c>
      <c r="C44" s="66" t="s">
        <v>55</v>
      </c>
      <c r="D44" s="67" t="s">
        <v>24</v>
      </c>
      <c r="E44" s="67"/>
      <c r="F44" s="67">
        <f t="shared" si="1"/>
        <v>3</v>
      </c>
      <c r="G44" s="68">
        <v>3</v>
      </c>
      <c r="H44" s="69">
        <v>113625</v>
      </c>
      <c r="I44" s="75">
        <f t="shared" si="0"/>
        <v>340875</v>
      </c>
      <c r="J44" s="78">
        <v>340800</v>
      </c>
      <c r="K44" s="78">
        <v>340740</v>
      </c>
      <c r="L44" s="76" t="s">
        <v>20</v>
      </c>
    </row>
    <row r="45" spans="1:12" ht="21">
      <c r="A45" s="46">
        <v>32</v>
      </c>
      <c r="B45" s="66" t="s">
        <v>56</v>
      </c>
      <c r="C45" s="66" t="s">
        <v>56</v>
      </c>
      <c r="D45" s="67" t="s">
        <v>24</v>
      </c>
      <c r="E45" s="67"/>
      <c r="F45" s="67">
        <f t="shared" si="1"/>
        <v>2</v>
      </c>
      <c r="G45" s="68">
        <v>2</v>
      </c>
      <c r="H45" s="69">
        <v>113625</v>
      </c>
      <c r="I45" s="75">
        <f t="shared" si="0"/>
        <v>227250</v>
      </c>
      <c r="J45" s="78">
        <v>227200</v>
      </c>
      <c r="K45" s="78">
        <v>227160</v>
      </c>
      <c r="L45" s="76" t="s">
        <v>20</v>
      </c>
    </row>
    <row r="46" spans="1:12" ht="22.5">
      <c r="A46" s="46">
        <v>33</v>
      </c>
      <c r="B46" s="66" t="s">
        <v>57</v>
      </c>
      <c r="C46" s="66" t="s">
        <v>57</v>
      </c>
      <c r="D46" s="67" t="s">
        <v>58</v>
      </c>
      <c r="E46" s="67"/>
      <c r="F46" s="72">
        <v>70</v>
      </c>
      <c r="G46" s="68">
        <v>80</v>
      </c>
      <c r="H46" s="69">
        <v>21500</v>
      </c>
      <c r="I46" s="75">
        <f t="shared" si="0"/>
        <v>1720000</v>
      </c>
      <c r="J46" s="78">
        <v>1718400</v>
      </c>
      <c r="K46" s="78">
        <v>1716000</v>
      </c>
      <c r="L46" s="76" t="s">
        <v>20</v>
      </c>
    </row>
    <row r="47" spans="1:12" ht="33.75">
      <c r="A47" s="46">
        <v>34</v>
      </c>
      <c r="B47" s="66" t="s">
        <v>59</v>
      </c>
      <c r="C47" s="66" t="s">
        <v>59</v>
      </c>
      <c r="D47" s="67" t="s">
        <v>60</v>
      </c>
      <c r="E47" s="67"/>
      <c r="F47" s="67">
        <v>10</v>
      </c>
      <c r="G47" s="68">
        <v>12</v>
      </c>
      <c r="H47" s="69">
        <v>32400</v>
      </c>
      <c r="I47" s="75">
        <f t="shared" si="0"/>
        <v>388800</v>
      </c>
      <c r="J47" s="78">
        <v>388200</v>
      </c>
      <c r="K47" s="78">
        <v>387600</v>
      </c>
      <c r="L47" s="76" t="s">
        <v>20</v>
      </c>
    </row>
    <row r="48" spans="1:12" ht="22.5">
      <c r="A48" s="46">
        <v>35</v>
      </c>
      <c r="B48" s="66" t="s">
        <v>61</v>
      </c>
      <c r="C48" s="66" t="s">
        <v>61</v>
      </c>
      <c r="D48" s="67" t="s">
        <v>62</v>
      </c>
      <c r="E48" s="67"/>
      <c r="F48" s="67">
        <v>8</v>
      </c>
      <c r="G48" s="68">
        <v>10</v>
      </c>
      <c r="H48" s="69">
        <v>32175</v>
      </c>
      <c r="I48" s="75">
        <f t="shared" si="0"/>
        <v>321750</v>
      </c>
      <c r="J48" s="78">
        <v>321500</v>
      </c>
      <c r="K48" s="78">
        <v>321000</v>
      </c>
      <c r="L48" s="76" t="s">
        <v>20</v>
      </c>
    </row>
    <row r="49" spans="1:12" ht="22.5">
      <c r="A49" s="46">
        <v>36</v>
      </c>
      <c r="B49" s="66" t="s">
        <v>63</v>
      </c>
      <c r="C49" s="66" t="s">
        <v>63</v>
      </c>
      <c r="D49" s="67" t="s">
        <v>60</v>
      </c>
      <c r="E49" s="67"/>
      <c r="F49" s="67">
        <v>5</v>
      </c>
      <c r="G49" s="68">
        <f>SUM(F49:F49)</f>
        <v>5</v>
      </c>
      <c r="H49" s="69">
        <v>38475</v>
      </c>
      <c r="I49" s="75">
        <f t="shared" si="0"/>
        <v>192375</v>
      </c>
      <c r="J49" s="78">
        <v>192000</v>
      </c>
      <c r="K49" s="78">
        <v>191500</v>
      </c>
      <c r="L49" s="76" t="s">
        <v>20</v>
      </c>
    </row>
    <row r="50" spans="1:12" ht="22.5">
      <c r="A50" s="46">
        <v>37</v>
      </c>
      <c r="B50" s="66" t="s">
        <v>64</v>
      </c>
      <c r="C50" s="66" t="s">
        <v>64</v>
      </c>
      <c r="D50" s="67" t="s">
        <v>24</v>
      </c>
      <c r="E50" s="67"/>
      <c r="F50" s="67">
        <v>8</v>
      </c>
      <c r="G50" s="68">
        <v>10</v>
      </c>
      <c r="H50" s="69">
        <v>18000</v>
      </c>
      <c r="I50" s="75">
        <f t="shared" si="0"/>
        <v>180000</v>
      </c>
      <c r="J50" s="78">
        <v>178000</v>
      </c>
      <c r="K50" s="78">
        <v>176000</v>
      </c>
      <c r="L50" s="76" t="s">
        <v>20</v>
      </c>
    </row>
    <row r="51" spans="1:12" ht="22.5">
      <c r="A51" s="46">
        <v>38</v>
      </c>
      <c r="B51" s="66" t="s">
        <v>65</v>
      </c>
      <c r="C51" s="66" t="s">
        <v>65</v>
      </c>
      <c r="D51" s="67" t="s">
        <v>62</v>
      </c>
      <c r="E51" s="67"/>
      <c r="F51" s="67">
        <v>18</v>
      </c>
      <c r="G51" s="68">
        <f>SUM(F51:F51)</f>
        <v>18</v>
      </c>
      <c r="H51" s="69">
        <v>2000</v>
      </c>
      <c r="I51" s="75">
        <f t="shared" si="0"/>
        <v>36000</v>
      </c>
      <c r="J51" s="78">
        <v>35100</v>
      </c>
      <c r="K51" s="78">
        <v>34200</v>
      </c>
      <c r="L51" s="76" t="s">
        <v>20</v>
      </c>
    </row>
    <row r="52" spans="1:12" ht="33.75">
      <c r="A52" s="46">
        <v>39</v>
      </c>
      <c r="B52" s="66" t="s">
        <v>66</v>
      </c>
      <c r="C52" s="66" t="s">
        <v>66</v>
      </c>
      <c r="D52" s="67" t="s">
        <v>24</v>
      </c>
      <c r="E52" s="67"/>
      <c r="F52" s="67">
        <v>6</v>
      </c>
      <c r="G52" s="68">
        <f>SUM(F52:F52)</f>
        <v>6</v>
      </c>
      <c r="H52" s="69">
        <v>67500</v>
      </c>
      <c r="I52" s="75">
        <f t="shared" si="0"/>
        <v>405000</v>
      </c>
      <c r="J52" s="78">
        <v>404100</v>
      </c>
      <c r="K52" s="78">
        <v>403800</v>
      </c>
      <c r="L52" s="76" t="s">
        <v>20</v>
      </c>
    </row>
    <row r="53" spans="1:12" ht="21">
      <c r="A53" s="46">
        <v>40</v>
      </c>
      <c r="B53" s="66" t="s">
        <v>67</v>
      </c>
      <c r="C53" s="66" t="s">
        <v>67</v>
      </c>
      <c r="D53" s="67" t="s">
        <v>24</v>
      </c>
      <c r="E53" s="67"/>
      <c r="F53" s="67">
        <v>6</v>
      </c>
      <c r="G53" s="68">
        <f>SUM(F53:F53)</f>
        <v>6</v>
      </c>
      <c r="H53" s="69">
        <v>6650</v>
      </c>
      <c r="I53" s="75">
        <f t="shared" si="0"/>
        <v>39900</v>
      </c>
      <c r="J53" s="78">
        <v>39600</v>
      </c>
      <c r="K53" s="78">
        <v>39300</v>
      </c>
      <c r="L53" s="76" t="s">
        <v>20</v>
      </c>
    </row>
    <row r="54" spans="1:12" ht="22.5">
      <c r="A54" s="46">
        <v>41</v>
      </c>
      <c r="B54" s="66" t="s">
        <v>68</v>
      </c>
      <c r="C54" s="66" t="s">
        <v>68</v>
      </c>
      <c r="D54" s="67" t="s">
        <v>24</v>
      </c>
      <c r="E54" s="67"/>
      <c r="F54" s="67">
        <v>6</v>
      </c>
      <c r="G54" s="68">
        <v>6</v>
      </c>
      <c r="H54" s="69">
        <v>3710</v>
      </c>
      <c r="I54" s="75">
        <f t="shared" si="0"/>
        <v>22260</v>
      </c>
      <c r="J54" s="78">
        <v>21600</v>
      </c>
      <c r="K54" s="78">
        <v>21000</v>
      </c>
      <c r="L54" s="76" t="s">
        <v>20</v>
      </c>
    </row>
    <row r="55" spans="1:12" ht="33.75">
      <c r="A55" s="46">
        <v>42</v>
      </c>
      <c r="B55" s="66" t="s">
        <v>69</v>
      </c>
      <c r="C55" s="66" t="s">
        <v>69</v>
      </c>
      <c r="D55" s="67" t="s">
        <v>24</v>
      </c>
      <c r="E55" s="67"/>
      <c r="F55" s="67">
        <v>1</v>
      </c>
      <c r="G55" s="68">
        <f>SUM(F55:F55)</f>
        <v>1</v>
      </c>
      <c r="H55" s="69">
        <v>1000</v>
      </c>
      <c r="I55" s="75">
        <f t="shared" si="0"/>
        <v>1000</v>
      </c>
      <c r="J55" s="79">
        <v>980</v>
      </c>
      <c r="K55" s="79">
        <v>950</v>
      </c>
      <c r="L55" s="76" t="s">
        <v>20</v>
      </c>
    </row>
    <row r="56" spans="1:12" ht="33.75">
      <c r="A56" s="46">
        <v>43</v>
      </c>
      <c r="B56" s="66" t="s">
        <v>70</v>
      </c>
      <c r="C56" s="66" t="s">
        <v>70</v>
      </c>
      <c r="D56" s="67" t="s">
        <v>24</v>
      </c>
      <c r="E56" s="67"/>
      <c r="F56" s="67">
        <v>1</v>
      </c>
      <c r="G56" s="68">
        <f>SUM(F56:F56)</f>
        <v>1</v>
      </c>
      <c r="H56" s="69">
        <v>1000</v>
      </c>
      <c r="I56" s="75">
        <f t="shared" si="0"/>
        <v>1000</v>
      </c>
      <c r="J56" s="79">
        <v>980</v>
      </c>
      <c r="K56" s="79">
        <v>950</v>
      </c>
      <c r="L56" s="76" t="s">
        <v>20</v>
      </c>
    </row>
    <row r="57" spans="1:12" ht="33.75">
      <c r="A57" s="46">
        <v>44</v>
      </c>
      <c r="B57" s="66" t="s">
        <v>71</v>
      </c>
      <c r="C57" s="66" t="s">
        <v>71</v>
      </c>
      <c r="D57" s="67" t="s">
        <v>24</v>
      </c>
      <c r="E57" s="67"/>
      <c r="F57" s="67">
        <v>1</v>
      </c>
      <c r="G57" s="68">
        <f>SUM(F57:F57)</f>
        <v>1</v>
      </c>
      <c r="H57" s="69">
        <v>1000</v>
      </c>
      <c r="I57" s="75">
        <f t="shared" si="0"/>
        <v>1000</v>
      </c>
      <c r="J57" s="79">
        <v>980</v>
      </c>
      <c r="K57" s="79">
        <v>950</v>
      </c>
      <c r="L57" s="76" t="s">
        <v>20</v>
      </c>
    </row>
    <row r="58" spans="1:12" ht="33.75">
      <c r="A58" s="46">
        <v>45</v>
      </c>
      <c r="B58" s="66" t="s">
        <v>72</v>
      </c>
      <c r="C58" s="66" t="s">
        <v>72</v>
      </c>
      <c r="D58" s="67" t="s">
        <v>24</v>
      </c>
      <c r="E58" s="67"/>
      <c r="F58" s="67">
        <v>1</v>
      </c>
      <c r="G58" s="68">
        <f>SUM(F58:F58)</f>
        <v>1</v>
      </c>
      <c r="H58" s="69">
        <v>1000</v>
      </c>
      <c r="I58" s="75">
        <f t="shared" si="0"/>
        <v>1000</v>
      </c>
      <c r="J58" s="79">
        <v>980</v>
      </c>
      <c r="K58" s="79">
        <v>950</v>
      </c>
      <c r="L58" s="76" t="s">
        <v>20</v>
      </c>
    </row>
    <row r="59" spans="1:12" ht="21">
      <c r="A59" s="46">
        <v>46</v>
      </c>
      <c r="B59" s="66" t="s">
        <v>73</v>
      </c>
      <c r="C59" s="66" t="s">
        <v>73</v>
      </c>
      <c r="D59" s="67" t="s">
        <v>24</v>
      </c>
      <c r="E59" s="67"/>
      <c r="F59" s="67">
        <v>8</v>
      </c>
      <c r="G59" s="68">
        <v>12</v>
      </c>
      <c r="H59" s="69">
        <v>31000</v>
      </c>
      <c r="I59" s="75">
        <f t="shared" si="0"/>
        <v>372000</v>
      </c>
      <c r="J59" s="78">
        <v>369600</v>
      </c>
      <c r="K59" s="78">
        <v>367200</v>
      </c>
      <c r="L59" s="76" t="s">
        <v>20</v>
      </c>
    </row>
    <row r="60" spans="1:12" ht="21">
      <c r="A60" s="46">
        <v>47</v>
      </c>
      <c r="B60" s="66" t="s">
        <v>74</v>
      </c>
      <c r="C60" s="66" t="s">
        <v>74</v>
      </c>
      <c r="D60" s="67" t="s">
        <v>24</v>
      </c>
      <c r="E60" s="67"/>
      <c r="F60" s="67">
        <v>8</v>
      </c>
      <c r="G60" s="68">
        <v>12</v>
      </c>
      <c r="H60" s="69">
        <v>22270</v>
      </c>
      <c r="I60" s="75">
        <f t="shared" si="0"/>
        <v>267240</v>
      </c>
      <c r="J60" s="78">
        <v>267000</v>
      </c>
      <c r="K60" s="78">
        <v>266400</v>
      </c>
      <c r="L60" s="76" t="s">
        <v>20</v>
      </c>
    </row>
    <row r="61" spans="1:12" ht="45">
      <c r="A61" s="46">
        <v>48</v>
      </c>
      <c r="B61" s="66" t="s">
        <v>75</v>
      </c>
      <c r="C61" s="66" t="s">
        <v>75</v>
      </c>
      <c r="D61" s="67" t="s">
        <v>24</v>
      </c>
      <c r="E61" s="67"/>
      <c r="F61" s="67">
        <v>8</v>
      </c>
      <c r="G61" s="68">
        <v>12</v>
      </c>
      <c r="H61" s="69">
        <v>23330</v>
      </c>
      <c r="I61" s="75">
        <f t="shared" si="0"/>
        <v>279960</v>
      </c>
      <c r="J61" s="78">
        <v>279600</v>
      </c>
      <c r="K61" s="78">
        <v>279000</v>
      </c>
      <c r="L61" s="76" t="s">
        <v>20</v>
      </c>
    </row>
    <row r="62" spans="1:12" ht="33.75">
      <c r="A62" s="46">
        <v>49</v>
      </c>
      <c r="B62" s="66" t="s">
        <v>76</v>
      </c>
      <c r="C62" s="66" t="s">
        <v>76</v>
      </c>
      <c r="D62" s="67" t="s">
        <v>24</v>
      </c>
      <c r="E62" s="67"/>
      <c r="F62" s="67">
        <v>8.4</v>
      </c>
      <c r="G62" s="68">
        <v>12</v>
      </c>
      <c r="H62" s="69">
        <v>6400</v>
      </c>
      <c r="I62" s="75">
        <f t="shared" si="0"/>
        <v>76800</v>
      </c>
      <c r="J62" s="78">
        <v>76200</v>
      </c>
      <c r="K62" s="78">
        <v>75600</v>
      </c>
      <c r="L62" s="76" t="s">
        <v>20</v>
      </c>
    </row>
    <row r="63" spans="1:12" ht="33.75">
      <c r="A63" s="46">
        <v>50</v>
      </c>
      <c r="B63" s="66" t="s">
        <v>77</v>
      </c>
      <c r="C63" s="66" t="s">
        <v>77</v>
      </c>
      <c r="D63" s="67" t="s">
        <v>24</v>
      </c>
      <c r="E63" s="67"/>
      <c r="F63" s="67">
        <v>7</v>
      </c>
      <c r="G63" s="68">
        <v>17</v>
      </c>
      <c r="H63" s="69">
        <v>47600</v>
      </c>
      <c r="I63" s="75">
        <f t="shared" si="0"/>
        <v>809200</v>
      </c>
      <c r="J63" s="78">
        <v>793900</v>
      </c>
      <c r="K63" s="78">
        <v>790500</v>
      </c>
      <c r="L63" s="76" t="s">
        <v>20</v>
      </c>
    </row>
    <row r="64" spans="1:12" ht="33.75">
      <c r="A64" s="46">
        <v>51</v>
      </c>
      <c r="B64" s="66" t="s">
        <v>78</v>
      </c>
      <c r="C64" s="66" t="s">
        <v>78</v>
      </c>
      <c r="D64" s="67" t="s">
        <v>24</v>
      </c>
      <c r="E64" s="67"/>
      <c r="F64" s="67">
        <v>25</v>
      </c>
      <c r="G64" s="68">
        <f>SUM(F64:F64)</f>
        <v>25</v>
      </c>
      <c r="H64" s="69">
        <v>25910</v>
      </c>
      <c r="I64" s="75">
        <f t="shared" si="0"/>
        <v>647750</v>
      </c>
      <c r="J64" s="78">
        <v>647500</v>
      </c>
      <c r="K64" s="78">
        <v>645000</v>
      </c>
      <c r="L64" s="76" t="s">
        <v>20</v>
      </c>
    </row>
    <row r="65" spans="1:20" ht="33.75">
      <c r="A65" s="46">
        <v>52</v>
      </c>
      <c r="B65" s="66" t="s">
        <v>79</v>
      </c>
      <c r="C65" s="66" t="s">
        <v>79</v>
      </c>
      <c r="D65" s="67" t="s">
        <v>24</v>
      </c>
      <c r="E65" s="67"/>
      <c r="F65" s="67">
        <v>12</v>
      </c>
      <c r="G65" s="68">
        <v>13</v>
      </c>
      <c r="H65" s="69">
        <v>98000</v>
      </c>
      <c r="I65" s="75">
        <f t="shared" si="0"/>
        <v>1274000</v>
      </c>
      <c r="J65" s="78">
        <v>1267500</v>
      </c>
      <c r="K65" s="78">
        <v>1261000</v>
      </c>
      <c r="L65" s="76" t="s">
        <v>20</v>
      </c>
    </row>
    <row r="66" spans="1:20" ht="22.5">
      <c r="A66" s="46">
        <v>53</v>
      </c>
      <c r="B66" s="66" t="s">
        <v>80</v>
      </c>
      <c r="C66" s="66" t="s">
        <v>80</v>
      </c>
      <c r="D66" s="67" t="s">
        <v>24</v>
      </c>
      <c r="E66" s="67"/>
      <c r="F66" s="67">
        <v>1</v>
      </c>
      <c r="G66" s="68">
        <v>1</v>
      </c>
      <c r="H66" s="69">
        <v>7825</v>
      </c>
      <c r="I66" s="75">
        <f t="shared" si="0"/>
        <v>7825</v>
      </c>
      <c r="J66" s="78">
        <v>7900</v>
      </c>
      <c r="K66" s="78">
        <v>7800</v>
      </c>
      <c r="L66" s="76" t="s">
        <v>20</v>
      </c>
    </row>
    <row r="67" spans="1:20" ht="22.5">
      <c r="A67" s="46">
        <v>54</v>
      </c>
      <c r="B67" s="66" t="s">
        <v>81</v>
      </c>
      <c r="C67" s="66" t="s">
        <v>81</v>
      </c>
      <c r="D67" s="67" t="s">
        <v>82</v>
      </c>
      <c r="E67" s="67"/>
      <c r="F67" s="67">
        <v>50</v>
      </c>
      <c r="G67" s="68">
        <v>100</v>
      </c>
      <c r="H67" s="69">
        <v>890</v>
      </c>
      <c r="I67" s="75">
        <f t="shared" si="0"/>
        <v>89000</v>
      </c>
      <c r="J67" s="78">
        <v>87000</v>
      </c>
      <c r="K67" s="78">
        <v>85000</v>
      </c>
      <c r="L67" s="76" t="s">
        <v>20</v>
      </c>
    </row>
    <row r="68" spans="1:20" ht="21">
      <c r="A68" s="46">
        <v>55</v>
      </c>
      <c r="B68" s="66" t="s">
        <v>83</v>
      </c>
      <c r="C68" s="66" t="s">
        <v>83</v>
      </c>
      <c r="D68" s="67" t="s">
        <v>84</v>
      </c>
      <c r="E68" s="67"/>
      <c r="F68" s="67">
        <v>2</v>
      </c>
      <c r="G68" s="68">
        <f>SUM(F68:F68)</f>
        <v>2</v>
      </c>
      <c r="H68" s="69">
        <v>450000</v>
      </c>
      <c r="I68" s="75">
        <f t="shared" si="0"/>
        <v>900000</v>
      </c>
      <c r="J68" s="78">
        <v>890000</v>
      </c>
      <c r="K68" s="78">
        <v>880000</v>
      </c>
      <c r="L68" s="76" t="s">
        <v>20</v>
      </c>
    </row>
    <row r="69" spans="1:20" ht="21">
      <c r="A69" s="46">
        <v>56</v>
      </c>
      <c r="B69" s="73" t="s">
        <v>85</v>
      </c>
      <c r="C69" s="73" t="s">
        <v>85</v>
      </c>
      <c r="D69" s="67" t="s">
        <v>84</v>
      </c>
      <c r="E69" s="74"/>
      <c r="F69" s="74">
        <v>4</v>
      </c>
      <c r="G69" s="68">
        <f>SUM(F69:F69)</f>
        <v>4</v>
      </c>
      <c r="H69" s="69">
        <v>135000</v>
      </c>
      <c r="I69" s="75">
        <f t="shared" si="0"/>
        <v>540000</v>
      </c>
      <c r="J69" s="78">
        <v>536000</v>
      </c>
      <c r="K69" s="78">
        <v>532000</v>
      </c>
      <c r="L69" s="76" t="s">
        <v>20</v>
      </c>
    </row>
    <row r="70" spans="1:20" ht="21">
      <c r="A70" s="46">
        <v>57</v>
      </c>
      <c r="B70" s="73" t="s">
        <v>86</v>
      </c>
      <c r="C70" s="73" t="s">
        <v>86</v>
      </c>
      <c r="D70" s="67" t="s">
        <v>84</v>
      </c>
      <c r="E70" s="74"/>
      <c r="F70" s="74">
        <v>2</v>
      </c>
      <c r="G70" s="68">
        <f>SUM(F70:F70)</f>
        <v>2</v>
      </c>
      <c r="H70" s="69">
        <v>360000</v>
      </c>
      <c r="I70" s="75">
        <f t="shared" si="0"/>
        <v>720000</v>
      </c>
      <c r="J70" s="78">
        <v>712000</v>
      </c>
      <c r="K70" s="78">
        <v>710000</v>
      </c>
      <c r="L70" s="76" t="s">
        <v>20</v>
      </c>
    </row>
    <row r="71" spans="1:20" ht="63" customHeight="1">
      <c r="A71" s="9"/>
      <c r="B71" s="40"/>
      <c r="C71" s="41"/>
      <c r="D71" s="40"/>
      <c r="E71" s="40"/>
      <c r="F71" s="40"/>
      <c r="G71" s="40"/>
      <c r="H71" s="40"/>
      <c r="I71" s="42"/>
      <c r="J71" s="43"/>
      <c r="K71" s="44"/>
      <c r="L71" s="45"/>
    </row>
    <row r="72" spans="1:20" ht="69" customHeight="1">
      <c r="A72" s="9"/>
      <c r="B72" s="40"/>
      <c r="C72" s="41"/>
      <c r="D72" s="40"/>
      <c r="E72" s="40"/>
      <c r="F72" s="40"/>
      <c r="G72" s="40"/>
      <c r="H72" s="40"/>
      <c r="I72" s="42"/>
      <c r="J72" s="43"/>
      <c r="K72" s="44"/>
      <c r="L72" s="45"/>
    </row>
    <row r="73" spans="1:20">
      <c r="A73" s="9"/>
      <c r="B73" s="28"/>
      <c r="C73" s="29"/>
      <c r="D73" s="30"/>
      <c r="E73" s="31"/>
      <c r="F73" s="31"/>
      <c r="G73" s="31"/>
      <c r="H73" s="31"/>
      <c r="I73" s="32"/>
      <c r="J73" s="10"/>
      <c r="K73" s="36"/>
      <c r="L73" s="35"/>
      <c r="M73" s="35"/>
      <c r="N73" s="35"/>
      <c r="O73" s="35"/>
      <c r="P73" s="35"/>
      <c r="Q73" s="35"/>
      <c r="R73" s="35"/>
      <c r="S73" s="35"/>
      <c r="T73" s="35"/>
    </row>
    <row r="74" spans="1:20" ht="15" customHeight="1">
      <c r="A74" s="59" t="s">
        <v>13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M74" s="10"/>
      <c r="N74" s="10"/>
      <c r="O74" s="10"/>
      <c r="P74" s="10"/>
      <c r="Q74" s="10"/>
      <c r="R74" s="10"/>
      <c r="S74" s="10"/>
      <c r="T74" s="10"/>
    </row>
    <row r="75" spans="1:20" ht="32.25" customHeight="1">
      <c r="B75" s="25" t="s">
        <v>11</v>
      </c>
      <c r="C75" s="61" t="s">
        <v>22</v>
      </c>
      <c r="D75" s="62"/>
      <c r="E75" s="63" t="s">
        <v>9</v>
      </c>
      <c r="F75" s="64"/>
      <c r="G75" s="64"/>
      <c r="H75" s="64"/>
      <c r="I75" s="65"/>
      <c r="J75" s="63" t="s">
        <v>10</v>
      </c>
      <c r="K75" s="65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9.5" customHeight="1">
      <c r="A76" s="9"/>
      <c r="B76" s="13">
        <v>2</v>
      </c>
      <c r="C76" s="47" t="s">
        <v>20</v>
      </c>
      <c r="D76" s="48"/>
      <c r="E76" s="49" t="s">
        <v>21</v>
      </c>
      <c r="F76" s="50"/>
      <c r="G76" s="50"/>
      <c r="H76" s="50"/>
      <c r="I76" s="51"/>
      <c r="J76" s="52">
        <v>35787180</v>
      </c>
      <c r="K76" s="48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22.5" customHeight="1">
      <c r="A77" s="9"/>
      <c r="B77" s="27"/>
      <c r="C77" s="26"/>
      <c r="D77" s="26"/>
      <c r="E77" s="27"/>
      <c r="F77" s="27"/>
      <c r="G77" s="27"/>
      <c r="H77" s="27"/>
      <c r="I77" s="27"/>
      <c r="J77" s="33"/>
      <c r="K77" s="33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.75" customHeight="1">
      <c r="A78" s="19" t="s">
        <v>15</v>
      </c>
      <c r="B78" s="19"/>
      <c r="C78" s="14"/>
      <c r="D78" s="20"/>
      <c r="E78" s="20"/>
      <c r="F78" s="20"/>
      <c r="G78" s="20"/>
      <c r="H78" s="21"/>
      <c r="I78" s="14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22.5" customHeight="1">
      <c r="A79" s="22"/>
      <c r="B79" s="20"/>
      <c r="C79" s="16"/>
      <c r="D79" s="23"/>
      <c r="E79" s="23"/>
      <c r="F79" s="23"/>
      <c r="G79" s="23"/>
      <c r="H79" s="15"/>
      <c r="I79" s="24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22.5" customHeight="1"/>
    <row r="81" spans="2:10" ht="22.5" customHeight="1"/>
    <row r="82" spans="2:10" ht="22.5" customHeight="1"/>
    <row r="87" spans="2:10" ht="15.75">
      <c r="B87" s="53"/>
      <c r="C87" s="53"/>
      <c r="D87" s="53"/>
      <c r="E87" s="53"/>
      <c r="F87" s="53"/>
      <c r="G87" s="53"/>
      <c r="H87" s="53"/>
      <c r="I87" s="53"/>
      <c r="J87" s="53"/>
    </row>
  </sheetData>
  <mergeCells count="12">
    <mergeCell ref="A2:L2"/>
    <mergeCell ref="J12:K12"/>
    <mergeCell ref="A74:K74"/>
    <mergeCell ref="C75:D75"/>
    <mergeCell ref="E75:I75"/>
    <mergeCell ref="J75:K75"/>
    <mergeCell ref="C76:D76"/>
    <mergeCell ref="E76:I76"/>
    <mergeCell ref="J76:K76"/>
    <mergeCell ref="B87:J87"/>
    <mergeCell ref="A8:L10"/>
    <mergeCell ref="A11:L11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2018-04-02T11:34:47Z</dcterms:modified>
</cp:coreProperties>
</file>