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65" windowWidth="15120" windowHeight="795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Лист1!$A$1:$L$77</definedName>
  </definedNames>
  <calcPr calcId="145621"/>
</workbook>
</file>

<file path=xl/calcChain.xml><?xml version="1.0" encoding="utf-8"?>
<calcChain xmlns="http://schemas.openxmlformats.org/spreadsheetml/2006/main">
  <c r="J74" i="1" l="1"/>
  <c r="J73" i="1"/>
  <c r="I67" i="1" l="1"/>
  <c r="I66" i="1"/>
  <c r="I65" i="1"/>
  <c r="I64" i="1"/>
  <c r="I63" i="1"/>
  <c r="I62" i="1"/>
  <c r="I61" i="1"/>
  <c r="I60" i="1"/>
  <c r="I59" i="1"/>
  <c r="I58" i="1"/>
  <c r="I56" i="1"/>
  <c r="I55" i="1"/>
  <c r="I54" i="1"/>
  <c r="I53" i="1"/>
  <c r="I51" i="1"/>
  <c r="I50" i="1"/>
  <c r="I49" i="1"/>
  <c r="I48" i="1"/>
  <c r="I47" i="1"/>
  <c r="I46" i="1"/>
  <c r="I45" i="1"/>
  <c r="I44" i="1"/>
  <c r="I42" i="1"/>
  <c r="I41" i="1"/>
  <c r="I40" i="1"/>
  <c r="I39" i="1"/>
  <c r="I38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</calcChain>
</file>

<file path=xl/sharedStrings.xml><?xml version="1.0" encoding="utf-8"?>
<sst xmlns="http://schemas.openxmlformats.org/spreadsheetml/2006/main" count="232" uniqueCount="85">
  <si>
    <t xml:space="preserve">Протокол  об итогах государственных закупок способом ценовой закуп на 2017г. </t>
  </si>
  <si>
    <t>№</t>
  </si>
  <si>
    <t>Техническая спецификация</t>
  </si>
  <si>
    <t xml:space="preserve">                  </t>
  </si>
  <si>
    <t>Цена за единицу</t>
  </si>
  <si>
    <t>Сумма</t>
  </si>
  <si>
    <t>Наименование</t>
  </si>
  <si>
    <t>Ед.изм</t>
  </si>
  <si>
    <t xml:space="preserve">Потенциальные поставщики, представившие Ценовые предложения </t>
  </si>
  <si>
    <t>Итоги/Победитель</t>
  </si>
  <si>
    <t>Адрес потенциального поставщика</t>
  </si>
  <si>
    <t>Цена, тенге</t>
  </si>
  <si>
    <t>№ п/п</t>
  </si>
  <si>
    <t xml:space="preserve">2. Наименование потенциальных поставщиков, представивших ценовые предложения с указанием номеров лотов, по которым принимает участие каждый из потенциальных поставщиков: </t>
  </si>
  <si>
    <t>3. Наименование и местонахождение потенциального поставщика, с которым будет заключен договор и цена договора согласно представленному ценовому предложению:</t>
  </si>
  <si>
    <t>штука</t>
  </si>
  <si>
    <t>г.Алматы, ул. Айтеке би, 116</t>
  </si>
  <si>
    <t>Директор _______________________________________ Кулембаева А.Б.</t>
  </si>
  <si>
    <r>
      <t xml:space="preserve">1.Организатор и заказчик государственных закупок – </t>
    </r>
    <r>
      <rPr>
        <b/>
        <i/>
        <sz val="11"/>
        <color theme="1"/>
        <rFont val="Times New Roman"/>
        <family val="1"/>
        <charset val="204"/>
      </rPr>
      <t>ГКП на ПХВ «Городской ревматологический центр»</t>
    </r>
    <r>
      <rPr>
        <sz val="11"/>
        <color theme="1"/>
        <rFont val="Times New Roman"/>
        <family val="1"/>
        <charset val="204"/>
      </rPr>
      <t xml:space="preserve"> - в соответствии п.104 гл.9 Постановления Правительства РК №1729 от 30.10.2009г. «Об утверждении Правил организации и проведения закупа лекарственных средств, изделия медицинского назначения и медицинской техники по оказанию гарантированного объема бесплатной медицинской помощи и медицинской помощи в системе обязательного социального медицинского страхования» провел закупки способом ценовой закуп на изделия медицинского назначения:</t>
    </r>
  </si>
  <si>
    <t>№П-2</t>
  </si>
  <si>
    <t xml:space="preserve">С-реактивный белок (СРБ) (Метод нефелометрии) 1*40 +1*10 </t>
  </si>
  <si>
    <t xml:space="preserve">RF (Ревматоидный Фактор)  (C and Q) 1×40+1×15 (incl. Cal. 5×0.5 + control 1×3) </t>
  </si>
  <si>
    <t>ASO (Антистрептолизин O)  (C and Q) 1×40+1×40 (incl. Cal. 1×0.5 + control 1×3)</t>
  </si>
  <si>
    <t xml:space="preserve"> Контрольный раствор для специфических белков, (N) (ALB, C3, C4, CRP, IgA, IgG, IgM, TP.) 5*1</t>
  </si>
  <si>
    <t>Контрольный раствор для специфических белков, (Р) (ALB, C3, C4, CRP, IgA, IgG, IgM, TP.) 5*1</t>
  </si>
  <si>
    <t>Калибратор на специфичные белки (C3,C4,CRP, IgA,IgG,IgM, С реактивный белок) 5*1</t>
  </si>
  <si>
    <t>Общий белок (Биуретовый метод) 4*40</t>
  </si>
  <si>
    <t>Аланин-аминотрансфераза (АЛТ) (Кинетический, УФ Метод)(4*35 +2*18) 600 опр</t>
  </si>
  <si>
    <t xml:space="preserve">Прямой билирубин Bil-D(метод VOX) 4*35 +2*18 </t>
  </si>
  <si>
    <t xml:space="preserve">Общий билирубин Bil-T (Метод VOX) 4*35 +2*18 </t>
  </si>
  <si>
    <t>Аспартатаминотрансфераза (АСТ) (Кинетический, УФ Метод) (4*35 +2*18) 600 опр</t>
  </si>
  <si>
    <t xml:space="preserve">Щелочная фосфатаза (ЩФ) (Кинетический, модифицированный УФ метод) 4*35 +2*18 </t>
  </si>
  <si>
    <t>Гамма-глутамилтрансфераза (ГГТ) (Кинетический метод Szasz, стандартный кинетический УФ метод)(4*35 +2*18) 600 опр.</t>
  </si>
  <si>
    <t>Альфа-Амилаза (AMY) (Кинетический, УФ метод) (1*38 +1*10) 155 опр.</t>
  </si>
  <si>
    <t>Общий холестерин (ТС) (конечная точка, холестеролоксидаза-пероксидаза) 4*40</t>
  </si>
  <si>
    <t>Триглицерид (ТГ) (Ферментативный колориметрический тест) 4*40</t>
  </si>
  <si>
    <t>Глюкоза Glu-GodPap (Глюкозидазный метод) (4*40 +2*20) 560 опр</t>
  </si>
  <si>
    <t xml:space="preserve">Мочевина (UREA) 4*35 +2*18 </t>
  </si>
  <si>
    <t>Креатинин CREA-J (Модифицированный метод Яффе) (3*35 +3*35) 590</t>
  </si>
  <si>
    <t xml:space="preserve">Мочевая кислота (UA) (уриказно-пероксидазный метод) 4*40 +2*20 </t>
  </si>
  <si>
    <t xml:space="preserve">Креатинкиназа (Кинетический, УФ Метод)  2*40 +1*20 </t>
  </si>
  <si>
    <t xml:space="preserve">Лактатдегидрогеназа (ЛДГ) (Кинетический, УФ Метод) (IFCC) 4*35 +2*18 </t>
  </si>
  <si>
    <t>Кальций (Ca) (Колориметрический метод (Арсеназо lll)) (4*40) 490 опр.</t>
  </si>
  <si>
    <t>Натрий</t>
  </si>
  <si>
    <t>Калий</t>
  </si>
  <si>
    <t xml:space="preserve">Раствор  контроля  (N)  для анализатора  10×5  </t>
  </si>
  <si>
    <t xml:space="preserve">Раствор  контроля  (P)  для анализатора   10×5  </t>
  </si>
  <si>
    <t xml:space="preserve">Мульти  калибратор  10×5  </t>
  </si>
  <si>
    <t>Расходные материалы для биохимического анализатора BS-200</t>
  </si>
  <si>
    <t>Расходные материалы для гематологического анализатора BS 3000</t>
  </si>
  <si>
    <t>Для гематологич . анализатора  BC 3000   Диюлент  20 литов</t>
  </si>
  <si>
    <t xml:space="preserve"> Для гематологич . анализатора  BC 3000   Диюлент  20 литов</t>
  </si>
  <si>
    <t>Лизирующий р-р</t>
  </si>
  <si>
    <t xml:space="preserve"> Лизирующий р-р</t>
  </si>
  <si>
    <t>Моющий раствор  20 литров</t>
  </si>
  <si>
    <t>Энзиматический  очиститель</t>
  </si>
  <si>
    <t>Чистящий раствор  (17 мл)</t>
  </si>
  <si>
    <t>Контрольная  кровь  для гемат  анализатора BC 3000</t>
  </si>
  <si>
    <t xml:space="preserve">краска  Романовского </t>
  </si>
  <si>
    <t>фиксатор  по  Май-Грюнвальду</t>
  </si>
  <si>
    <t>Группа  крови (цоликлоновый  метод ) анти-А</t>
  </si>
  <si>
    <t>Группа  крови (цоликлоновый  метод ) анти-В</t>
  </si>
  <si>
    <t>Группа  крови (цоликлоновый  метод ) анти-АВ</t>
  </si>
  <si>
    <t>Группа  крови (цоликлоновый  метод ) анти –Д  супер</t>
  </si>
  <si>
    <t>АЧТВ</t>
  </si>
  <si>
    <t>Определение МНО</t>
  </si>
  <si>
    <t xml:space="preserve">Определение   тромбинового времени (ТВ)в плазме крови на  анализаторе </t>
  </si>
  <si>
    <t>Определение  протромбинового Времени (ПВ)</t>
  </si>
  <si>
    <t xml:space="preserve">Определение фибриногена в плазме крови на анализаторе </t>
  </si>
  <si>
    <t>Тест полоски для общий анализ мочи ClINITEK  Statust</t>
  </si>
  <si>
    <t>контроли для мочевого анализатора   ClINITEK  Statust</t>
  </si>
  <si>
    <t>Кюветы для ВS-200</t>
  </si>
  <si>
    <t>Лампы ВС-200</t>
  </si>
  <si>
    <t>для анализатора BS-200</t>
  </si>
  <si>
    <t>Пробозаборник для образцов</t>
  </si>
  <si>
    <t>упаковка</t>
  </si>
  <si>
    <t>Количество для АПП</t>
  </si>
  <si>
    <t>Количество для РБ</t>
  </si>
  <si>
    <t>Общее количество в итоге</t>
  </si>
  <si>
    <t>ТОО "Академия интересных Идей и Разработок "SANA-L"</t>
  </si>
  <si>
    <t>ТОО "Байсат Медикал"</t>
  </si>
  <si>
    <t>г. Алматы, мкр-н "Таугуль-2", д. 27, кв. 9</t>
  </si>
  <si>
    <t>г. Алматы, ул. Карасай батыра, д. 180, кв. 115</t>
  </si>
  <si>
    <t>Наименование 
потенциального поставщика</t>
  </si>
  <si>
    <t>24 апреля  2017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</si>
</sst>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#,##0.00_р_."/>
    <numFmt numFmtId="166" formatCode="#,##0.00\ _₽"/>
  </numFmts>
  <fonts count="15" x14ac:knownFonts="1">
    <font>
      <sz val="11"/>
      <color theme="1"/>
      <name val="Calibri"/>
      <family val="2"/>
      <charset val="204"/>
      <scheme val="minor"/>
    </font>
    <font>
      <b/>
      <i/>
      <sz val="12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i/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 applyBorder="1" applyAlignment="1">
      <alignment horizontal="center" vertical="top"/>
    </xf>
    <xf numFmtId="0" fontId="2" fillId="0" borderId="0" xfId="0" applyFont="1" applyBorder="1" applyAlignment="1">
      <alignment vertical="top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4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Border="1"/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 indent="5"/>
    </xf>
    <xf numFmtId="0" fontId="3" fillId="0" borderId="0" xfId="0" applyFont="1" applyAlignment="1">
      <alignment horizontal="right" indent="5"/>
    </xf>
    <xf numFmtId="0" fontId="4" fillId="0" borderId="0" xfId="0" applyFont="1" applyAlignment="1">
      <alignment wrapText="1"/>
    </xf>
    <xf numFmtId="0" fontId="4" fillId="0" borderId="0" xfId="0" applyFont="1" applyBorder="1" applyAlignment="1">
      <alignment vertical="top"/>
    </xf>
    <xf numFmtId="0" fontId="8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/>
    </xf>
    <xf numFmtId="0" fontId="6" fillId="0" borderId="0" xfId="0" applyFont="1" applyBorder="1"/>
    <xf numFmtId="0" fontId="6" fillId="0" borderId="0" xfId="0" applyFont="1" applyAlignment="1">
      <alignment horizontal="right"/>
    </xf>
    <xf numFmtId="0" fontId="9" fillId="0" borderId="0" xfId="0" applyFont="1" applyBorder="1" applyAlignment="1">
      <alignment horizontal="center" vertical="center"/>
    </xf>
    <xf numFmtId="0" fontId="6" fillId="0" borderId="0" xfId="0" applyFont="1"/>
    <xf numFmtId="0" fontId="6" fillId="0" borderId="0" xfId="0" applyFont="1" applyBorder="1" applyAlignment="1">
      <alignment horizontal="right"/>
    </xf>
    <xf numFmtId="0" fontId="5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8" fillId="0" borderId="0" xfId="0" applyNumberFormat="1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3" fontId="8" fillId="0" borderId="0" xfId="0" applyNumberFormat="1" applyFont="1" applyBorder="1" applyAlignment="1">
      <alignment horizontal="center" vertical="center"/>
    </xf>
    <xf numFmtId="4" fontId="8" fillId="0" borderId="0" xfId="0" applyNumberFormat="1" applyFont="1" applyBorder="1" applyAlignment="1">
      <alignment horizontal="center" vertical="center"/>
    </xf>
    <xf numFmtId="4" fontId="4" fillId="0" borderId="0" xfId="0" applyNumberFormat="1" applyFont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4" fillId="0" borderId="0" xfId="0" applyFont="1" applyAlignment="1">
      <alignment horizontal="left" vertical="top" wrapText="1"/>
    </xf>
    <xf numFmtId="164" fontId="8" fillId="0" borderId="1" xfId="0" applyNumberFormat="1" applyFont="1" applyBorder="1" applyAlignment="1">
      <alignment horizontal="center" vertical="center" wrapText="1"/>
    </xf>
    <xf numFmtId="3" fontId="4" fillId="0" borderId="0" xfId="0" applyNumberFormat="1" applyFont="1" applyBorder="1"/>
    <xf numFmtId="0" fontId="4" fillId="0" borderId="0" xfId="0" applyFont="1" applyAlignment="1">
      <alignment vertical="top" wrapText="1"/>
    </xf>
    <xf numFmtId="0" fontId="6" fillId="0" borderId="0" xfId="0" applyFont="1" applyBorder="1" applyAlignment="1">
      <alignment vertical="center" wrapText="1"/>
    </xf>
    <xf numFmtId="0" fontId="3" fillId="0" borderId="0" xfId="0" applyFont="1" applyAlignment="1"/>
    <xf numFmtId="3" fontId="10" fillId="0" borderId="1" xfId="0" applyNumberFormat="1" applyFont="1" applyFill="1" applyBorder="1" applyAlignment="1">
      <alignment vertical="center" wrapText="1"/>
    </xf>
    <xf numFmtId="3" fontId="10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/>
    <xf numFmtId="0" fontId="10" fillId="0" borderId="1" xfId="0" applyFont="1" applyFill="1" applyBorder="1" applyAlignment="1">
      <alignment wrapText="1"/>
    </xf>
    <xf numFmtId="0" fontId="12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 wrapText="1"/>
    </xf>
    <xf numFmtId="164" fontId="8" fillId="0" borderId="0" xfId="0" applyNumberFormat="1" applyFont="1" applyBorder="1" applyAlignment="1">
      <alignment horizontal="center" vertical="center" wrapText="1"/>
    </xf>
    <xf numFmtId="164" fontId="8" fillId="0" borderId="0" xfId="0" applyNumberFormat="1" applyFont="1" applyBorder="1" applyAlignment="1">
      <alignment horizontal="center" vertical="center"/>
    </xf>
    <xf numFmtId="164" fontId="8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165" fontId="10" fillId="0" borderId="1" xfId="0" applyNumberFormat="1" applyFont="1" applyFill="1" applyBorder="1" applyAlignment="1">
      <alignment horizontal="center" vertical="center"/>
    </xf>
    <xf numFmtId="4" fontId="10" fillId="0" borderId="1" xfId="0" applyNumberFormat="1" applyFont="1" applyBorder="1" applyAlignment="1">
      <alignment horizontal="center" vertical="center" wrapText="1"/>
    </xf>
    <xf numFmtId="166" fontId="7" fillId="0" borderId="4" xfId="0" applyNumberFormat="1" applyFont="1" applyBorder="1" applyAlignment="1">
      <alignment horizontal="center" vertical="center" wrapText="1"/>
    </xf>
    <xf numFmtId="166" fontId="2" fillId="0" borderId="1" xfId="0" applyNumberFormat="1" applyFont="1" applyFill="1" applyBorder="1" applyAlignment="1">
      <alignment horizontal="center" vertical="center" wrapText="1"/>
    </xf>
    <xf numFmtId="166" fontId="8" fillId="0" borderId="1" xfId="0" applyNumberFormat="1" applyFont="1" applyFill="1" applyBorder="1" applyAlignment="1">
      <alignment horizontal="center" vertical="center"/>
    </xf>
    <xf numFmtId="166" fontId="8" fillId="0" borderId="1" xfId="0" applyNumberFormat="1" applyFont="1" applyBorder="1" applyAlignment="1">
      <alignment horizontal="center" vertical="center"/>
    </xf>
    <xf numFmtId="166" fontId="8" fillId="2" borderId="1" xfId="0" applyNumberFormat="1" applyFont="1" applyFill="1" applyBorder="1" applyAlignment="1">
      <alignment horizontal="center" vertical="center"/>
    </xf>
    <xf numFmtId="166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4" fontId="4" fillId="0" borderId="2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4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166" fontId="8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85"/>
  <sheetViews>
    <sheetView tabSelected="1" view="pageBreakPreview" topLeftCell="A34" zoomScale="90" zoomScaleNormal="85" zoomScaleSheetLayoutView="90" zoomScalePageLayoutView="55" workbookViewId="0">
      <selection activeCell="A8" sqref="A8:L10"/>
    </sheetView>
  </sheetViews>
  <sheetFormatPr defaultRowHeight="15" x14ac:dyDescent="0.25"/>
  <cols>
    <col min="1" max="1" width="9.140625" style="7"/>
    <col min="2" max="2" width="19.5703125" style="7" customWidth="1"/>
    <col min="3" max="3" width="28.7109375" style="7" customWidth="1"/>
    <col min="4" max="4" width="10.42578125" style="7" customWidth="1"/>
    <col min="5" max="5" width="9.5703125" style="7" customWidth="1"/>
    <col min="6" max="6" width="9.42578125" style="7" customWidth="1"/>
    <col min="7" max="7" width="9.28515625" style="7" customWidth="1"/>
    <col min="8" max="8" width="11.140625" style="7" customWidth="1"/>
    <col min="9" max="9" width="12.42578125" style="7" customWidth="1"/>
    <col min="10" max="11" width="34.28515625" style="7" customWidth="1"/>
    <col min="12" max="12" width="17.140625" style="7" customWidth="1"/>
    <col min="13" max="13" width="10" style="7" bestFit="1" customWidth="1"/>
    <col min="14" max="14" width="14.42578125" style="7" customWidth="1"/>
    <col min="15" max="19" width="14.7109375" style="7" customWidth="1"/>
    <col min="20" max="20" width="12.7109375" style="7" customWidth="1"/>
    <col min="21" max="16384" width="9.140625" style="7"/>
  </cols>
  <sheetData>
    <row r="2" spans="1:20" x14ac:dyDescent="0.25">
      <c r="A2" s="78" t="s">
        <v>0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41"/>
      <c r="N2" s="41"/>
      <c r="O2" s="41"/>
      <c r="P2" s="41"/>
      <c r="Q2" s="41"/>
      <c r="R2" s="41"/>
      <c r="S2" s="41"/>
      <c r="T2" s="41"/>
    </row>
    <row r="3" spans="1:20" ht="15.75" x14ac:dyDescent="0.25">
      <c r="E3" s="2"/>
      <c r="F3" s="2"/>
      <c r="G3" s="2"/>
      <c r="I3" s="1" t="s">
        <v>19</v>
      </c>
    </row>
    <row r="4" spans="1:20" x14ac:dyDescent="0.25">
      <c r="A4" s="17"/>
      <c r="B4" s="5"/>
      <c r="C4" s="6"/>
    </row>
    <row r="5" spans="1:20" ht="15.75" x14ac:dyDescent="0.25">
      <c r="A5" s="2" t="s">
        <v>16</v>
      </c>
      <c r="I5" s="2" t="s">
        <v>3</v>
      </c>
      <c r="J5" s="2"/>
      <c r="K5" s="35" t="s">
        <v>84</v>
      </c>
      <c r="O5" s="35"/>
      <c r="P5" s="35"/>
      <c r="Q5" s="35"/>
      <c r="R5" s="35"/>
      <c r="S5" s="35"/>
      <c r="T5" s="35"/>
    </row>
    <row r="6" spans="1:20" ht="15.75" x14ac:dyDescent="0.25">
      <c r="A6" s="2"/>
    </row>
    <row r="7" spans="1:20" x14ac:dyDescent="0.25">
      <c r="A7" s="3"/>
      <c r="B7" s="4"/>
      <c r="C7" s="18"/>
      <c r="D7" s="18"/>
      <c r="E7" s="18"/>
      <c r="F7" s="18"/>
      <c r="G7" s="18"/>
      <c r="H7" s="18"/>
      <c r="I7" s="18"/>
    </row>
    <row r="8" spans="1:20" ht="15" customHeight="1" x14ac:dyDescent="0.25">
      <c r="A8" s="76" t="s">
        <v>18</v>
      </c>
      <c r="B8" s="76"/>
      <c r="C8" s="76"/>
      <c r="D8" s="76"/>
      <c r="E8" s="76"/>
      <c r="F8" s="76"/>
      <c r="G8" s="76"/>
      <c r="H8" s="76"/>
      <c r="I8" s="76"/>
      <c r="J8" s="76"/>
      <c r="K8" s="76"/>
      <c r="L8" s="76"/>
      <c r="M8" s="39"/>
      <c r="N8" s="39"/>
      <c r="O8" s="39"/>
      <c r="P8" s="39"/>
      <c r="Q8" s="39"/>
      <c r="R8" s="36"/>
      <c r="S8" s="36"/>
      <c r="T8" s="36"/>
    </row>
    <row r="9" spans="1:20" x14ac:dyDescent="0.25">
      <c r="A9" s="76"/>
      <c r="B9" s="76"/>
      <c r="C9" s="76"/>
      <c r="D9" s="76"/>
      <c r="E9" s="76"/>
      <c r="F9" s="76"/>
      <c r="G9" s="76"/>
      <c r="H9" s="76"/>
      <c r="I9" s="76"/>
      <c r="J9" s="76"/>
      <c r="K9" s="76"/>
      <c r="L9" s="76"/>
      <c r="M9" s="39"/>
      <c r="N9" s="39"/>
      <c r="O9" s="39"/>
      <c r="P9" s="39"/>
      <c r="Q9" s="39"/>
      <c r="R9" s="36"/>
      <c r="S9" s="36"/>
      <c r="T9" s="36"/>
    </row>
    <row r="10" spans="1:20" x14ac:dyDescent="0.25">
      <c r="A10" s="76"/>
      <c r="B10" s="76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39"/>
      <c r="N10" s="39"/>
      <c r="O10" s="39"/>
      <c r="P10" s="39"/>
      <c r="Q10" s="39"/>
      <c r="R10" s="36"/>
      <c r="S10" s="36"/>
      <c r="T10" s="36"/>
    </row>
    <row r="11" spans="1:20" ht="21.75" customHeight="1" x14ac:dyDescent="0.25">
      <c r="A11" s="77" t="s">
        <v>13</v>
      </c>
      <c r="B11" s="77"/>
      <c r="C11" s="77"/>
      <c r="D11" s="77"/>
      <c r="E11" s="77"/>
      <c r="F11" s="77"/>
      <c r="G11" s="77"/>
      <c r="H11" s="77"/>
      <c r="I11" s="77"/>
      <c r="J11" s="77"/>
      <c r="K11" s="77"/>
      <c r="L11" s="77"/>
      <c r="M11" s="40"/>
      <c r="N11" s="40"/>
      <c r="O11" s="40"/>
      <c r="P11" s="40"/>
      <c r="Q11" s="40"/>
      <c r="R11" s="40"/>
      <c r="S11" s="40"/>
      <c r="T11" s="40"/>
    </row>
    <row r="12" spans="1:20" x14ac:dyDescent="0.25">
      <c r="A12" s="9"/>
      <c r="B12" s="10"/>
      <c r="C12" s="10"/>
      <c r="D12" s="10"/>
      <c r="E12" s="10"/>
      <c r="F12" s="10"/>
      <c r="G12" s="10"/>
      <c r="H12" s="10"/>
      <c r="I12" s="10"/>
      <c r="J12" s="82" t="s">
        <v>8</v>
      </c>
      <c r="K12" s="83"/>
    </row>
    <row r="13" spans="1:20" ht="36" customHeight="1" x14ac:dyDescent="0.25">
      <c r="A13" s="8" t="s">
        <v>1</v>
      </c>
      <c r="B13" s="12" t="s">
        <v>6</v>
      </c>
      <c r="C13" s="12" t="s">
        <v>2</v>
      </c>
      <c r="D13" s="8" t="s">
        <v>7</v>
      </c>
      <c r="E13" s="12" t="s">
        <v>76</v>
      </c>
      <c r="F13" s="12" t="s">
        <v>77</v>
      </c>
      <c r="G13" s="12" t="s">
        <v>78</v>
      </c>
      <c r="H13" s="12" t="s">
        <v>4</v>
      </c>
      <c r="I13" s="11" t="s">
        <v>5</v>
      </c>
      <c r="J13" s="11" t="s">
        <v>79</v>
      </c>
      <c r="K13" s="11" t="s">
        <v>80</v>
      </c>
      <c r="L13" s="12" t="s">
        <v>9</v>
      </c>
    </row>
    <row r="14" spans="1:20" x14ac:dyDescent="0.25">
      <c r="A14" s="8"/>
      <c r="B14" s="91" t="s">
        <v>48</v>
      </c>
      <c r="C14" s="68"/>
      <c r="D14" s="68"/>
      <c r="E14" s="68"/>
      <c r="F14" s="68"/>
      <c r="G14" s="73"/>
      <c r="H14" s="55"/>
      <c r="I14" s="55"/>
      <c r="J14" s="60"/>
      <c r="K14" s="61"/>
      <c r="L14" s="12"/>
    </row>
    <row r="15" spans="1:20" ht="48" x14ac:dyDescent="0.25">
      <c r="A15" s="8">
        <v>1</v>
      </c>
      <c r="B15" s="42" t="s">
        <v>20</v>
      </c>
      <c r="C15" s="43" t="s">
        <v>20</v>
      </c>
      <c r="D15" s="54" t="s">
        <v>75</v>
      </c>
      <c r="E15" s="43">
        <v>34</v>
      </c>
      <c r="F15" s="43">
        <v>15</v>
      </c>
      <c r="G15" s="56">
        <v>49</v>
      </c>
      <c r="H15" s="58">
        <v>29900</v>
      </c>
      <c r="I15" s="59">
        <f>G15*H15</f>
        <v>1465100</v>
      </c>
      <c r="J15" s="65">
        <v>1464610</v>
      </c>
      <c r="K15" s="65">
        <v>1463140</v>
      </c>
      <c r="L15" s="11" t="s">
        <v>80</v>
      </c>
    </row>
    <row r="16" spans="1:20" ht="48" x14ac:dyDescent="0.25">
      <c r="A16" s="8">
        <v>2</v>
      </c>
      <c r="B16" s="42" t="s">
        <v>21</v>
      </c>
      <c r="C16" s="43" t="s">
        <v>21</v>
      </c>
      <c r="D16" s="54" t="s">
        <v>75</v>
      </c>
      <c r="E16" s="43">
        <v>23</v>
      </c>
      <c r="F16" s="43">
        <v>12</v>
      </c>
      <c r="G16" s="56">
        <v>35</v>
      </c>
      <c r="H16" s="58">
        <v>123690</v>
      </c>
      <c r="I16" s="59">
        <f t="shared" ref="I16:I42" si="0">G16*H16</f>
        <v>4329150</v>
      </c>
      <c r="J16" s="65">
        <v>4328800</v>
      </c>
      <c r="K16" s="65">
        <v>4328275</v>
      </c>
      <c r="L16" s="11" t="s">
        <v>80</v>
      </c>
    </row>
    <row r="17" spans="1:12" ht="48.75" customHeight="1" x14ac:dyDescent="0.25">
      <c r="A17" s="8">
        <v>3</v>
      </c>
      <c r="B17" s="42" t="s">
        <v>22</v>
      </c>
      <c r="C17" s="43" t="s">
        <v>22</v>
      </c>
      <c r="D17" s="54" t="s">
        <v>75</v>
      </c>
      <c r="E17" s="43">
        <v>20</v>
      </c>
      <c r="F17" s="43">
        <v>2</v>
      </c>
      <c r="G17" s="56">
        <v>22</v>
      </c>
      <c r="H17" s="58">
        <v>192000</v>
      </c>
      <c r="I17" s="59">
        <f t="shared" si="0"/>
        <v>4224000</v>
      </c>
      <c r="J17" s="65">
        <v>4223450</v>
      </c>
      <c r="K17" s="65">
        <v>4223120</v>
      </c>
      <c r="L17" s="11" t="s">
        <v>80</v>
      </c>
    </row>
    <row r="18" spans="1:12" ht="60" x14ac:dyDescent="0.25">
      <c r="A18" s="8">
        <v>4</v>
      </c>
      <c r="B18" s="42" t="s">
        <v>23</v>
      </c>
      <c r="C18" s="43" t="s">
        <v>23</v>
      </c>
      <c r="D18" s="54" t="s">
        <v>75</v>
      </c>
      <c r="E18" s="43">
        <v>10</v>
      </c>
      <c r="F18" s="43">
        <v>10</v>
      </c>
      <c r="G18" s="56">
        <v>20</v>
      </c>
      <c r="H18" s="58">
        <v>93500</v>
      </c>
      <c r="I18" s="59">
        <f t="shared" si="0"/>
        <v>1870000</v>
      </c>
      <c r="J18" s="65">
        <v>1869800</v>
      </c>
      <c r="K18" s="65">
        <v>1869100</v>
      </c>
      <c r="L18" s="11" t="s">
        <v>80</v>
      </c>
    </row>
    <row r="19" spans="1:12" ht="60" x14ac:dyDescent="0.25">
      <c r="A19" s="8">
        <v>5</v>
      </c>
      <c r="B19" s="42" t="s">
        <v>24</v>
      </c>
      <c r="C19" s="43" t="s">
        <v>24</v>
      </c>
      <c r="D19" s="54" t="s">
        <v>75</v>
      </c>
      <c r="E19" s="43">
        <v>10</v>
      </c>
      <c r="F19" s="43">
        <v>10</v>
      </c>
      <c r="G19" s="56">
        <v>20</v>
      </c>
      <c r="H19" s="58">
        <v>107800</v>
      </c>
      <c r="I19" s="59">
        <f t="shared" si="0"/>
        <v>2156000</v>
      </c>
      <c r="J19" s="65">
        <v>2155700</v>
      </c>
      <c r="K19" s="65">
        <v>2155200</v>
      </c>
      <c r="L19" s="11" t="s">
        <v>80</v>
      </c>
    </row>
    <row r="20" spans="1:12" ht="60" x14ac:dyDescent="0.25">
      <c r="A20" s="8">
        <v>6</v>
      </c>
      <c r="B20" s="42" t="s">
        <v>25</v>
      </c>
      <c r="C20" s="43" t="s">
        <v>25</v>
      </c>
      <c r="D20" s="44" t="s">
        <v>75</v>
      </c>
      <c r="E20" s="43"/>
      <c r="F20" s="43"/>
      <c r="G20" s="56">
        <v>5</v>
      </c>
      <c r="H20" s="58">
        <v>95000</v>
      </c>
      <c r="I20" s="59">
        <f t="shared" si="0"/>
        <v>475000</v>
      </c>
      <c r="J20" s="65">
        <v>474875</v>
      </c>
      <c r="K20" s="65">
        <v>474500</v>
      </c>
      <c r="L20" s="11" t="s">
        <v>80</v>
      </c>
    </row>
    <row r="21" spans="1:12" ht="42" x14ac:dyDescent="0.25">
      <c r="A21" s="8">
        <v>7</v>
      </c>
      <c r="B21" s="42" t="s">
        <v>26</v>
      </c>
      <c r="C21" s="43" t="s">
        <v>26</v>
      </c>
      <c r="D21" s="44" t="s">
        <v>75</v>
      </c>
      <c r="E21" s="43"/>
      <c r="F21" s="43">
        <v>4</v>
      </c>
      <c r="G21" s="56">
        <v>4</v>
      </c>
      <c r="H21" s="58">
        <v>7000</v>
      </c>
      <c r="I21" s="59">
        <f t="shared" si="0"/>
        <v>28000</v>
      </c>
      <c r="J21" s="65">
        <v>27880</v>
      </c>
      <c r="K21" s="65">
        <v>27940</v>
      </c>
      <c r="L21" s="11" t="s">
        <v>79</v>
      </c>
    </row>
    <row r="22" spans="1:12" ht="60" x14ac:dyDescent="0.25">
      <c r="A22" s="8">
        <v>8</v>
      </c>
      <c r="B22" s="42" t="s">
        <v>27</v>
      </c>
      <c r="C22" s="43" t="s">
        <v>27</v>
      </c>
      <c r="D22" s="44" t="s">
        <v>75</v>
      </c>
      <c r="E22" s="43"/>
      <c r="F22" s="43">
        <v>6</v>
      </c>
      <c r="G22" s="56">
        <v>6</v>
      </c>
      <c r="H22" s="58">
        <v>12200</v>
      </c>
      <c r="I22" s="59">
        <f t="shared" si="0"/>
        <v>73200</v>
      </c>
      <c r="J22" s="65">
        <v>72990</v>
      </c>
      <c r="K22" s="65">
        <v>73140</v>
      </c>
      <c r="L22" s="11" t="s">
        <v>79</v>
      </c>
    </row>
    <row r="23" spans="1:12" ht="42" x14ac:dyDescent="0.25">
      <c r="A23" s="8">
        <v>9</v>
      </c>
      <c r="B23" s="42" t="s">
        <v>28</v>
      </c>
      <c r="C23" s="43" t="s">
        <v>28</v>
      </c>
      <c r="D23" s="44" t="s">
        <v>75</v>
      </c>
      <c r="E23" s="43"/>
      <c r="F23" s="43">
        <v>6</v>
      </c>
      <c r="G23" s="56">
        <v>6</v>
      </c>
      <c r="H23" s="58">
        <v>18100</v>
      </c>
      <c r="I23" s="59">
        <f t="shared" si="0"/>
        <v>108600</v>
      </c>
      <c r="J23" s="65">
        <v>108360</v>
      </c>
      <c r="K23" s="65">
        <v>108480</v>
      </c>
      <c r="L23" s="11" t="s">
        <v>79</v>
      </c>
    </row>
    <row r="24" spans="1:12" ht="42" x14ac:dyDescent="0.25">
      <c r="A24" s="8">
        <v>10</v>
      </c>
      <c r="B24" s="42" t="s">
        <v>29</v>
      </c>
      <c r="C24" s="43" t="s">
        <v>29</v>
      </c>
      <c r="D24" s="44" t="s">
        <v>75</v>
      </c>
      <c r="E24" s="43"/>
      <c r="F24" s="43">
        <v>6</v>
      </c>
      <c r="G24" s="56">
        <v>6</v>
      </c>
      <c r="H24" s="58">
        <v>18100</v>
      </c>
      <c r="I24" s="59">
        <f t="shared" si="0"/>
        <v>108600</v>
      </c>
      <c r="J24" s="92">
        <v>108450</v>
      </c>
      <c r="K24" s="65">
        <v>108540</v>
      </c>
      <c r="L24" s="11" t="s">
        <v>79</v>
      </c>
    </row>
    <row r="25" spans="1:12" ht="60" x14ac:dyDescent="0.25">
      <c r="A25" s="8">
        <v>11</v>
      </c>
      <c r="B25" s="42" t="s">
        <v>30</v>
      </c>
      <c r="C25" s="43" t="s">
        <v>30</v>
      </c>
      <c r="D25" s="44" t="s">
        <v>75</v>
      </c>
      <c r="E25" s="43"/>
      <c r="F25" s="43">
        <v>6</v>
      </c>
      <c r="G25" s="56">
        <v>6</v>
      </c>
      <c r="H25" s="58">
        <v>12200</v>
      </c>
      <c r="I25" s="59">
        <f t="shared" si="0"/>
        <v>73200</v>
      </c>
      <c r="J25" s="65">
        <v>73020</v>
      </c>
      <c r="K25" s="65">
        <v>73140</v>
      </c>
      <c r="L25" s="11" t="s">
        <v>79</v>
      </c>
    </row>
    <row r="26" spans="1:12" ht="48" x14ac:dyDescent="0.25">
      <c r="A26" s="8">
        <v>12</v>
      </c>
      <c r="B26" s="42" t="s">
        <v>31</v>
      </c>
      <c r="C26" s="43" t="s">
        <v>31</v>
      </c>
      <c r="D26" s="44" t="s">
        <v>75</v>
      </c>
      <c r="E26" s="43"/>
      <c r="F26" s="43">
        <v>4</v>
      </c>
      <c r="G26" s="56">
        <v>4</v>
      </c>
      <c r="H26" s="58">
        <v>9200</v>
      </c>
      <c r="I26" s="59">
        <f t="shared" si="0"/>
        <v>36800</v>
      </c>
      <c r="J26" s="65">
        <v>36600</v>
      </c>
      <c r="K26" s="65">
        <v>36720</v>
      </c>
      <c r="L26" s="11" t="s">
        <v>79</v>
      </c>
    </row>
    <row r="27" spans="1:12" ht="96" x14ac:dyDescent="0.25">
      <c r="A27" s="8">
        <v>13</v>
      </c>
      <c r="B27" s="42" t="s">
        <v>32</v>
      </c>
      <c r="C27" s="43" t="s">
        <v>32</v>
      </c>
      <c r="D27" s="44" t="s">
        <v>75</v>
      </c>
      <c r="E27" s="43"/>
      <c r="F27" s="43">
        <v>4</v>
      </c>
      <c r="G27" s="56">
        <v>4</v>
      </c>
      <c r="H27" s="58">
        <v>17850</v>
      </c>
      <c r="I27" s="59">
        <f t="shared" si="0"/>
        <v>71400</v>
      </c>
      <c r="J27" s="65">
        <v>71200</v>
      </c>
      <c r="K27" s="65">
        <v>71280</v>
      </c>
      <c r="L27" s="11" t="s">
        <v>79</v>
      </c>
    </row>
    <row r="28" spans="1:12" ht="48" x14ac:dyDescent="0.25">
      <c r="A28" s="8">
        <v>14</v>
      </c>
      <c r="B28" s="42" t="s">
        <v>33</v>
      </c>
      <c r="C28" s="43" t="s">
        <v>33</v>
      </c>
      <c r="D28" s="44" t="s">
        <v>75</v>
      </c>
      <c r="E28" s="43"/>
      <c r="F28" s="43">
        <v>4</v>
      </c>
      <c r="G28" s="56">
        <v>4</v>
      </c>
      <c r="H28" s="58">
        <v>18600</v>
      </c>
      <c r="I28" s="59">
        <f t="shared" si="0"/>
        <v>74400</v>
      </c>
      <c r="J28" s="65">
        <v>74200</v>
      </c>
      <c r="K28" s="65">
        <v>74280</v>
      </c>
      <c r="L28" s="11" t="s">
        <v>79</v>
      </c>
    </row>
    <row r="29" spans="1:12" ht="48" x14ac:dyDescent="0.25">
      <c r="A29" s="8">
        <v>15</v>
      </c>
      <c r="B29" s="42" t="s">
        <v>34</v>
      </c>
      <c r="C29" s="43" t="s">
        <v>34</v>
      </c>
      <c r="D29" s="44" t="s">
        <v>75</v>
      </c>
      <c r="E29" s="43"/>
      <c r="F29" s="43">
        <v>6</v>
      </c>
      <c r="G29" s="56">
        <v>6</v>
      </c>
      <c r="H29" s="58">
        <v>14000</v>
      </c>
      <c r="I29" s="59">
        <f t="shared" si="0"/>
        <v>84000</v>
      </c>
      <c r="J29" s="65">
        <v>83670</v>
      </c>
      <c r="K29" s="65">
        <v>83760</v>
      </c>
      <c r="L29" s="11" t="s">
        <v>79</v>
      </c>
    </row>
    <row r="30" spans="1:12" ht="48" x14ac:dyDescent="0.25">
      <c r="A30" s="8">
        <v>16</v>
      </c>
      <c r="B30" s="42" t="s">
        <v>35</v>
      </c>
      <c r="C30" s="43" t="s">
        <v>35</v>
      </c>
      <c r="D30" s="44" t="s">
        <v>75</v>
      </c>
      <c r="E30" s="43"/>
      <c r="F30" s="43">
        <v>3</v>
      </c>
      <c r="G30" s="56">
        <v>3</v>
      </c>
      <c r="H30" s="58">
        <v>28000</v>
      </c>
      <c r="I30" s="59">
        <f t="shared" si="0"/>
        <v>84000</v>
      </c>
      <c r="J30" s="65">
        <v>83925</v>
      </c>
      <c r="K30" s="65">
        <v>83970</v>
      </c>
      <c r="L30" s="11" t="s">
        <v>79</v>
      </c>
    </row>
    <row r="31" spans="1:12" ht="42" x14ac:dyDescent="0.25">
      <c r="A31" s="8">
        <v>17</v>
      </c>
      <c r="B31" s="42" t="s">
        <v>36</v>
      </c>
      <c r="C31" s="43" t="s">
        <v>36</v>
      </c>
      <c r="D31" s="44" t="s">
        <v>75</v>
      </c>
      <c r="E31" s="43"/>
      <c r="F31" s="43">
        <v>6</v>
      </c>
      <c r="G31" s="56">
        <v>6</v>
      </c>
      <c r="H31" s="58">
        <v>10200</v>
      </c>
      <c r="I31" s="59">
        <f t="shared" si="0"/>
        <v>61200</v>
      </c>
      <c r="J31" s="65">
        <v>61020</v>
      </c>
      <c r="K31" s="65">
        <v>61080</v>
      </c>
      <c r="L31" s="11" t="s">
        <v>79</v>
      </c>
    </row>
    <row r="32" spans="1:12" ht="42" x14ac:dyDescent="0.25">
      <c r="A32" s="8">
        <v>18</v>
      </c>
      <c r="B32" s="42" t="s">
        <v>37</v>
      </c>
      <c r="C32" s="43" t="s">
        <v>37</v>
      </c>
      <c r="D32" s="44" t="s">
        <v>75</v>
      </c>
      <c r="E32" s="43"/>
      <c r="F32" s="43">
        <v>9</v>
      </c>
      <c r="G32" s="56">
        <v>9</v>
      </c>
      <c r="H32" s="58">
        <v>10600</v>
      </c>
      <c r="I32" s="59">
        <f t="shared" si="0"/>
        <v>95400</v>
      </c>
      <c r="J32" s="92">
        <v>94950</v>
      </c>
      <c r="K32" s="65">
        <v>95130</v>
      </c>
      <c r="L32" s="11" t="s">
        <v>79</v>
      </c>
    </row>
    <row r="33" spans="1:12" ht="48" x14ac:dyDescent="0.25">
      <c r="A33" s="8">
        <v>19</v>
      </c>
      <c r="B33" s="42" t="s">
        <v>38</v>
      </c>
      <c r="C33" s="43" t="s">
        <v>38</v>
      </c>
      <c r="D33" s="44" t="s">
        <v>75</v>
      </c>
      <c r="E33" s="43"/>
      <c r="F33" s="43">
        <v>7</v>
      </c>
      <c r="G33" s="56">
        <v>7</v>
      </c>
      <c r="H33" s="58">
        <v>9500</v>
      </c>
      <c r="I33" s="59">
        <f t="shared" si="0"/>
        <v>66500</v>
      </c>
      <c r="J33" s="92">
        <v>66220</v>
      </c>
      <c r="K33" s="65">
        <v>66360</v>
      </c>
      <c r="L33" s="11" t="s">
        <v>79</v>
      </c>
    </row>
    <row r="34" spans="1:12" ht="48" x14ac:dyDescent="0.25">
      <c r="A34" s="8">
        <v>20</v>
      </c>
      <c r="B34" s="42" t="s">
        <v>39</v>
      </c>
      <c r="C34" s="43" t="s">
        <v>39</v>
      </c>
      <c r="D34" s="44" t="s">
        <v>75</v>
      </c>
      <c r="E34" s="43">
        <v>1</v>
      </c>
      <c r="F34" s="43">
        <v>2</v>
      </c>
      <c r="G34" s="56">
        <v>3</v>
      </c>
      <c r="H34" s="58">
        <v>16000</v>
      </c>
      <c r="I34" s="59">
        <f t="shared" si="0"/>
        <v>48000</v>
      </c>
      <c r="J34" s="92">
        <v>47700</v>
      </c>
      <c r="K34" s="65">
        <v>47820</v>
      </c>
      <c r="L34" s="11" t="s">
        <v>79</v>
      </c>
    </row>
    <row r="35" spans="1:12" ht="42" x14ac:dyDescent="0.25">
      <c r="A35" s="8">
        <v>21</v>
      </c>
      <c r="B35" s="42" t="s">
        <v>40</v>
      </c>
      <c r="C35" s="43" t="s">
        <v>40</v>
      </c>
      <c r="D35" s="44" t="s">
        <v>75</v>
      </c>
      <c r="E35" s="43"/>
      <c r="F35" s="43">
        <v>6</v>
      </c>
      <c r="G35" s="56">
        <v>6</v>
      </c>
      <c r="H35" s="58">
        <v>27600</v>
      </c>
      <c r="I35" s="59">
        <f t="shared" si="0"/>
        <v>165600</v>
      </c>
      <c r="J35" s="92">
        <v>165060</v>
      </c>
      <c r="K35" s="65">
        <v>165240</v>
      </c>
      <c r="L35" s="11" t="s">
        <v>79</v>
      </c>
    </row>
    <row r="36" spans="1:12" ht="48" x14ac:dyDescent="0.25">
      <c r="A36" s="8">
        <v>22</v>
      </c>
      <c r="B36" s="42" t="s">
        <v>41</v>
      </c>
      <c r="C36" s="43" t="s">
        <v>41</v>
      </c>
      <c r="D36" s="44" t="s">
        <v>75</v>
      </c>
      <c r="E36" s="43"/>
      <c r="F36" s="43">
        <v>4</v>
      </c>
      <c r="G36" s="56">
        <v>4</v>
      </c>
      <c r="H36" s="58">
        <v>21300</v>
      </c>
      <c r="I36" s="59">
        <f t="shared" si="0"/>
        <v>85200</v>
      </c>
      <c r="J36" s="92">
        <v>84800</v>
      </c>
      <c r="K36" s="65">
        <v>84880</v>
      </c>
      <c r="L36" s="11" t="s">
        <v>79</v>
      </c>
    </row>
    <row r="37" spans="1:12" ht="48" x14ac:dyDescent="0.25">
      <c r="A37" s="8">
        <v>23</v>
      </c>
      <c r="B37" s="42" t="s">
        <v>42</v>
      </c>
      <c r="C37" s="43" t="s">
        <v>42</v>
      </c>
      <c r="D37" s="44" t="s">
        <v>75</v>
      </c>
      <c r="E37" s="43"/>
      <c r="F37" s="43">
        <v>5</v>
      </c>
      <c r="G37" s="56">
        <v>5</v>
      </c>
      <c r="H37" s="58">
        <v>9450</v>
      </c>
      <c r="I37" s="59">
        <f t="shared" si="0"/>
        <v>47250</v>
      </c>
      <c r="J37" s="92">
        <v>46950</v>
      </c>
      <c r="K37" s="65">
        <v>47000</v>
      </c>
      <c r="L37" s="11" t="s">
        <v>79</v>
      </c>
    </row>
    <row r="38" spans="1:12" ht="23.25" customHeight="1" x14ac:dyDescent="0.25">
      <c r="A38" s="8">
        <v>24</v>
      </c>
      <c r="B38" s="42" t="s">
        <v>43</v>
      </c>
      <c r="C38" s="43" t="s">
        <v>43</v>
      </c>
      <c r="D38" s="44" t="s">
        <v>75</v>
      </c>
      <c r="E38" s="43"/>
      <c r="F38" s="43"/>
      <c r="G38" s="56">
        <v>15</v>
      </c>
      <c r="H38" s="58">
        <v>17300</v>
      </c>
      <c r="I38" s="59">
        <f t="shared" si="0"/>
        <v>259500</v>
      </c>
      <c r="J38" s="92">
        <v>259125</v>
      </c>
      <c r="K38" s="65">
        <v>258450</v>
      </c>
      <c r="L38" s="11" t="s">
        <v>80</v>
      </c>
    </row>
    <row r="39" spans="1:12" ht="24" customHeight="1" x14ac:dyDescent="0.25">
      <c r="A39" s="8">
        <v>25</v>
      </c>
      <c r="B39" s="42" t="s">
        <v>44</v>
      </c>
      <c r="C39" s="43" t="s">
        <v>44</v>
      </c>
      <c r="D39" s="44" t="s">
        <v>75</v>
      </c>
      <c r="E39" s="43"/>
      <c r="F39" s="43"/>
      <c r="G39" s="56">
        <v>10</v>
      </c>
      <c r="H39" s="58">
        <v>24500</v>
      </c>
      <c r="I39" s="59">
        <f t="shared" si="0"/>
        <v>245000</v>
      </c>
      <c r="J39" s="92">
        <v>244800</v>
      </c>
      <c r="K39" s="65">
        <v>244100</v>
      </c>
      <c r="L39" s="11" t="s">
        <v>80</v>
      </c>
    </row>
    <row r="40" spans="1:12" ht="24" x14ac:dyDescent="0.25">
      <c r="A40" s="8">
        <v>26</v>
      </c>
      <c r="B40" s="42" t="s">
        <v>45</v>
      </c>
      <c r="C40" s="43" t="s">
        <v>45</v>
      </c>
      <c r="D40" s="44" t="s">
        <v>75</v>
      </c>
      <c r="E40" s="43"/>
      <c r="F40" s="43">
        <v>3</v>
      </c>
      <c r="G40" s="56">
        <v>3</v>
      </c>
      <c r="H40" s="58">
        <v>80800</v>
      </c>
      <c r="I40" s="59">
        <f t="shared" si="0"/>
        <v>242400</v>
      </c>
      <c r="J40" s="65">
        <v>242370</v>
      </c>
      <c r="K40" s="65">
        <v>242160</v>
      </c>
      <c r="L40" s="11" t="s">
        <v>80</v>
      </c>
    </row>
    <row r="41" spans="1:12" ht="24" x14ac:dyDescent="0.25">
      <c r="A41" s="8">
        <v>27</v>
      </c>
      <c r="B41" s="42" t="s">
        <v>46</v>
      </c>
      <c r="C41" s="43" t="s">
        <v>46</v>
      </c>
      <c r="D41" s="44" t="s">
        <v>75</v>
      </c>
      <c r="E41" s="43"/>
      <c r="F41" s="43">
        <v>3</v>
      </c>
      <c r="G41" s="56">
        <v>3</v>
      </c>
      <c r="H41" s="58">
        <v>80800</v>
      </c>
      <c r="I41" s="59">
        <f t="shared" si="0"/>
        <v>242400</v>
      </c>
      <c r="J41" s="65">
        <v>242325</v>
      </c>
      <c r="K41" s="65">
        <v>242160</v>
      </c>
      <c r="L41" s="11" t="s">
        <v>80</v>
      </c>
    </row>
    <row r="42" spans="1:12" ht="24" x14ac:dyDescent="0.25">
      <c r="A42" s="8">
        <v>28</v>
      </c>
      <c r="B42" s="42" t="s">
        <v>47</v>
      </c>
      <c r="C42" s="43" t="s">
        <v>47</v>
      </c>
      <c r="D42" s="44" t="s">
        <v>75</v>
      </c>
      <c r="E42" s="43"/>
      <c r="F42" s="43">
        <v>2</v>
      </c>
      <c r="G42" s="56">
        <v>2</v>
      </c>
      <c r="H42" s="58">
        <v>80800</v>
      </c>
      <c r="I42" s="59">
        <f t="shared" si="0"/>
        <v>161600</v>
      </c>
      <c r="J42" s="65">
        <v>161500</v>
      </c>
      <c r="K42" s="65">
        <v>161440</v>
      </c>
      <c r="L42" s="11" t="s">
        <v>80</v>
      </c>
    </row>
    <row r="43" spans="1:12" x14ac:dyDescent="0.25">
      <c r="A43" s="8"/>
      <c r="B43" s="67" t="s">
        <v>49</v>
      </c>
      <c r="C43" s="68"/>
      <c r="D43" s="69"/>
      <c r="E43" s="69"/>
      <c r="F43" s="69"/>
      <c r="G43" s="70"/>
      <c r="H43" s="12"/>
      <c r="I43" s="11"/>
      <c r="J43" s="65"/>
      <c r="K43" s="65"/>
      <c r="L43" s="19"/>
    </row>
    <row r="44" spans="1:12" ht="42" x14ac:dyDescent="0.25">
      <c r="A44" s="8">
        <v>29</v>
      </c>
      <c r="B44" s="42" t="s">
        <v>50</v>
      </c>
      <c r="C44" s="43" t="s">
        <v>51</v>
      </c>
      <c r="D44" s="44" t="s">
        <v>75</v>
      </c>
      <c r="E44" s="43"/>
      <c r="F44" s="43">
        <v>8</v>
      </c>
      <c r="G44" s="56">
        <v>8</v>
      </c>
      <c r="H44" s="58">
        <v>23040</v>
      </c>
      <c r="I44" s="59">
        <f>G44*H44</f>
        <v>184320</v>
      </c>
      <c r="J44" s="65">
        <v>183600</v>
      </c>
      <c r="K44" s="65">
        <v>184000</v>
      </c>
      <c r="L44" s="11" t="s">
        <v>79</v>
      </c>
    </row>
    <row r="45" spans="1:12" ht="42" x14ac:dyDescent="0.25">
      <c r="A45" s="8">
        <v>30</v>
      </c>
      <c r="B45" s="42" t="s">
        <v>52</v>
      </c>
      <c r="C45" s="43" t="s">
        <v>53</v>
      </c>
      <c r="D45" s="44" t="s">
        <v>75</v>
      </c>
      <c r="E45" s="43"/>
      <c r="F45" s="43">
        <v>8</v>
      </c>
      <c r="G45" s="56">
        <v>8</v>
      </c>
      <c r="H45" s="58">
        <v>23000</v>
      </c>
      <c r="I45" s="59">
        <f t="shared" ref="I45:I51" si="1">G45*H45</f>
        <v>184000</v>
      </c>
      <c r="J45" s="65">
        <v>183280</v>
      </c>
      <c r="K45" s="65">
        <v>183440</v>
      </c>
      <c r="L45" s="11" t="s">
        <v>79</v>
      </c>
    </row>
    <row r="46" spans="1:12" ht="42" x14ac:dyDescent="0.25">
      <c r="A46" s="8">
        <v>31</v>
      </c>
      <c r="B46" s="42" t="s">
        <v>54</v>
      </c>
      <c r="C46" s="43" t="s">
        <v>54</v>
      </c>
      <c r="D46" s="44" t="s">
        <v>75</v>
      </c>
      <c r="E46" s="43"/>
      <c r="F46" s="43">
        <v>5</v>
      </c>
      <c r="G46" s="56">
        <v>5</v>
      </c>
      <c r="H46" s="58">
        <v>27550</v>
      </c>
      <c r="I46" s="59">
        <f t="shared" si="1"/>
        <v>137750</v>
      </c>
      <c r="J46" s="65">
        <v>137050</v>
      </c>
      <c r="K46" s="65">
        <v>137250</v>
      </c>
      <c r="L46" s="11" t="s">
        <v>79</v>
      </c>
    </row>
    <row r="47" spans="1:12" ht="42" x14ac:dyDescent="0.25">
      <c r="A47" s="8">
        <v>32</v>
      </c>
      <c r="B47" s="42" t="s">
        <v>55</v>
      </c>
      <c r="C47" s="43" t="s">
        <v>55</v>
      </c>
      <c r="D47" s="44" t="s">
        <v>75</v>
      </c>
      <c r="E47" s="43"/>
      <c r="F47" s="43">
        <v>8</v>
      </c>
      <c r="G47" s="56">
        <v>8</v>
      </c>
      <c r="H47" s="58">
        <v>12800</v>
      </c>
      <c r="I47" s="59">
        <f t="shared" si="1"/>
        <v>102400</v>
      </c>
      <c r="J47" s="65">
        <v>102000</v>
      </c>
      <c r="K47" s="65">
        <v>102240</v>
      </c>
      <c r="L47" s="11" t="s">
        <v>79</v>
      </c>
    </row>
    <row r="48" spans="1:12" ht="42" x14ac:dyDescent="0.25">
      <c r="A48" s="8">
        <v>33</v>
      </c>
      <c r="B48" s="42" t="s">
        <v>56</v>
      </c>
      <c r="C48" s="43" t="s">
        <v>56</v>
      </c>
      <c r="D48" s="44" t="s">
        <v>75</v>
      </c>
      <c r="E48" s="43"/>
      <c r="F48" s="43">
        <v>18</v>
      </c>
      <c r="G48" s="56">
        <v>18</v>
      </c>
      <c r="H48" s="58">
        <v>1700</v>
      </c>
      <c r="I48" s="59">
        <f t="shared" si="1"/>
        <v>30600</v>
      </c>
      <c r="J48" s="65">
        <v>29520</v>
      </c>
      <c r="K48" s="65">
        <v>30420</v>
      </c>
      <c r="L48" s="11" t="s">
        <v>79</v>
      </c>
    </row>
    <row r="49" spans="1:12" ht="42" x14ac:dyDescent="0.25">
      <c r="A49" s="8">
        <v>34</v>
      </c>
      <c r="B49" s="42" t="s">
        <v>57</v>
      </c>
      <c r="C49" s="43" t="s">
        <v>57</v>
      </c>
      <c r="D49" s="44" t="s">
        <v>75</v>
      </c>
      <c r="E49" s="43"/>
      <c r="F49" s="43">
        <v>6</v>
      </c>
      <c r="G49" s="56">
        <v>6</v>
      </c>
      <c r="H49" s="58">
        <v>65000</v>
      </c>
      <c r="I49" s="59">
        <f t="shared" si="1"/>
        <v>390000</v>
      </c>
      <c r="J49" s="65">
        <v>389340</v>
      </c>
      <c r="K49" s="65">
        <v>389640</v>
      </c>
      <c r="L49" s="11" t="s">
        <v>79</v>
      </c>
    </row>
    <row r="50" spans="1:12" ht="42" x14ac:dyDescent="0.25">
      <c r="A50" s="8">
        <v>35</v>
      </c>
      <c r="B50" s="42" t="s">
        <v>58</v>
      </c>
      <c r="C50" s="43" t="s">
        <v>58</v>
      </c>
      <c r="D50" s="44" t="s">
        <v>75</v>
      </c>
      <c r="E50" s="43"/>
      <c r="F50" s="43">
        <v>2</v>
      </c>
      <c r="G50" s="56">
        <v>2</v>
      </c>
      <c r="H50" s="58">
        <v>6740</v>
      </c>
      <c r="I50" s="59">
        <f t="shared" si="1"/>
        <v>13480</v>
      </c>
      <c r="J50" s="65">
        <v>13300</v>
      </c>
      <c r="K50" s="65">
        <v>13380</v>
      </c>
      <c r="L50" s="11" t="s">
        <v>79</v>
      </c>
    </row>
    <row r="51" spans="1:12" ht="42" x14ac:dyDescent="0.25">
      <c r="A51" s="8">
        <v>36</v>
      </c>
      <c r="B51" s="42" t="s">
        <v>59</v>
      </c>
      <c r="C51" s="43" t="s">
        <v>59</v>
      </c>
      <c r="D51" s="44" t="s">
        <v>75</v>
      </c>
      <c r="E51" s="43"/>
      <c r="F51" s="43">
        <v>2</v>
      </c>
      <c r="G51" s="56">
        <v>2</v>
      </c>
      <c r="H51" s="58">
        <v>3800</v>
      </c>
      <c r="I51" s="59">
        <f t="shared" si="1"/>
        <v>7600</v>
      </c>
      <c r="J51" s="65">
        <v>7420</v>
      </c>
      <c r="K51" s="65">
        <v>7520</v>
      </c>
      <c r="L51" s="11" t="s">
        <v>79</v>
      </c>
    </row>
    <row r="52" spans="1:12" ht="15.75" customHeight="1" x14ac:dyDescent="0.25">
      <c r="A52" s="8"/>
      <c r="B52" s="19"/>
      <c r="C52" s="19"/>
      <c r="D52" s="19"/>
      <c r="E52" s="19"/>
      <c r="F52" s="19"/>
      <c r="G52" s="19"/>
      <c r="H52" s="19"/>
      <c r="I52" s="37"/>
      <c r="J52" s="62"/>
      <c r="K52" s="62"/>
      <c r="L52" s="66"/>
    </row>
    <row r="53" spans="1:12" ht="42" x14ac:dyDescent="0.25">
      <c r="A53" s="8">
        <v>37</v>
      </c>
      <c r="B53" s="42" t="s">
        <v>60</v>
      </c>
      <c r="C53" s="43" t="s">
        <v>60</v>
      </c>
      <c r="D53" s="44" t="s">
        <v>75</v>
      </c>
      <c r="E53" s="43"/>
      <c r="F53" s="43">
        <v>1</v>
      </c>
      <c r="G53" s="56">
        <v>1</v>
      </c>
      <c r="H53" s="58">
        <v>990</v>
      </c>
      <c r="I53" s="59">
        <f>G53*H53</f>
        <v>990</v>
      </c>
      <c r="J53" s="63">
        <v>890</v>
      </c>
      <c r="K53" s="62">
        <v>950</v>
      </c>
      <c r="L53" s="11" t="s">
        <v>79</v>
      </c>
    </row>
    <row r="54" spans="1:12" ht="42" x14ac:dyDescent="0.25">
      <c r="A54" s="8">
        <v>38</v>
      </c>
      <c r="B54" s="42" t="s">
        <v>61</v>
      </c>
      <c r="C54" s="43" t="s">
        <v>61</v>
      </c>
      <c r="D54" s="44" t="s">
        <v>75</v>
      </c>
      <c r="E54" s="43"/>
      <c r="F54" s="43">
        <v>1</v>
      </c>
      <c r="G54" s="56">
        <v>1</v>
      </c>
      <c r="H54" s="58">
        <v>990</v>
      </c>
      <c r="I54" s="59">
        <f t="shared" ref="I54:I56" si="2">G54*H54</f>
        <v>990</v>
      </c>
      <c r="J54" s="63">
        <v>900</v>
      </c>
      <c r="K54" s="64">
        <v>960</v>
      </c>
      <c r="L54" s="11" t="s">
        <v>79</v>
      </c>
    </row>
    <row r="55" spans="1:12" ht="42" x14ac:dyDescent="0.25">
      <c r="A55" s="8">
        <v>39</v>
      </c>
      <c r="B55" s="42" t="s">
        <v>62</v>
      </c>
      <c r="C55" s="43" t="s">
        <v>62</v>
      </c>
      <c r="D55" s="44" t="s">
        <v>75</v>
      </c>
      <c r="E55" s="43"/>
      <c r="F55" s="43">
        <v>1</v>
      </c>
      <c r="G55" s="56">
        <v>1</v>
      </c>
      <c r="H55" s="58">
        <v>990</v>
      </c>
      <c r="I55" s="59">
        <f t="shared" si="2"/>
        <v>990</v>
      </c>
      <c r="J55" s="63">
        <v>890</v>
      </c>
      <c r="K55" s="62">
        <v>950</v>
      </c>
      <c r="L55" s="11" t="s">
        <v>79</v>
      </c>
    </row>
    <row r="56" spans="1:12" ht="42" x14ac:dyDescent="0.25">
      <c r="A56" s="8">
        <v>40</v>
      </c>
      <c r="B56" s="42" t="s">
        <v>63</v>
      </c>
      <c r="C56" s="43" t="s">
        <v>63</v>
      </c>
      <c r="D56" s="44" t="s">
        <v>75</v>
      </c>
      <c r="E56" s="43"/>
      <c r="F56" s="43">
        <v>1</v>
      </c>
      <c r="G56" s="56">
        <v>1</v>
      </c>
      <c r="H56" s="58">
        <v>1100</v>
      </c>
      <c r="I56" s="59">
        <f t="shared" si="2"/>
        <v>1100</v>
      </c>
      <c r="J56" s="63">
        <v>990</v>
      </c>
      <c r="K56" s="62">
        <v>1050</v>
      </c>
      <c r="L56" s="11" t="s">
        <v>79</v>
      </c>
    </row>
    <row r="57" spans="1:12" x14ac:dyDescent="0.25">
      <c r="A57" s="8"/>
      <c r="B57" s="44"/>
      <c r="C57" s="45"/>
      <c r="D57" s="44"/>
      <c r="E57" s="44"/>
      <c r="F57" s="44"/>
      <c r="G57" s="44"/>
      <c r="H57" s="44"/>
      <c r="I57" s="59"/>
      <c r="J57" s="63"/>
      <c r="K57" s="62"/>
      <c r="L57" s="66"/>
    </row>
    <row r="58" spans="1:12" ht="44.25" customHeight="1" x14ac:dyDescent="0.25">
      <c r="A58" s="8">
        <v>41</v>
      </c>
      <c r="B58" s="42" t="s">
        <v>64</v>
      </c>
      <c r="C58" s="43" t="s">
        <v>64</v>
      </c>
      <c r="D58" s="44" t="s">
        <v>75</v>
      </c>
      <c r="E58" s="43"/>
      <c r="F58" s="43">
        <v>5</v>
      </c>
      <c r="G58" s="56">
        <v>5</v>
      </c>
      <c r="H58" s="58">
        <v>15600</v>
      </c>
      <c r="I58" s="59">
        <f>G58*H58</f>
        <v>78000</v>
      </c>
      <c r="J58" s="63">
        <v>77500</v>
      </c>
      <c r="K58" s="62">
        <v>77750</v>
      </c>
      <c r="L58" s="11" t="s">
        <v>79</v>
      </c>
    </row>
    <row r="59" spans="1:12" ht="48.75" customHeight="1" x14ac:dyDescent="0.25">
      <c r="A59" s="8">
        <v>42</v>
      </c>
      <c r="B59" s="42" t="s">
        <v>65</v>
      </c>
      <c r="C59" s="43" t="s">
        <v>65</v>
      </c>
      <c r="D59" s="44" t="s">
        <v>75</v>
      </c>
      <c r="E59" s="43"/>
      <c r="F59" s="43">
        <v>5</v>
      </c>
      <c r="G59" s="56">
        <v>5</v>
      </c>
      <c r="H59" s="58">
        <v>16500</v>
      </c>
      <c r="I59" s="59">
        <f t="shared" ref="I59:I62" si="3">G59*H59</f>
        <v>82500</v>
      </c>
      <c r="J59" s="63">
        <v>82100</v>
      </c>
      <c r="K59" s="62">
        <v>82350</v>
      </c>
      <c r="L59" s="11" t="s">
        <v>79</v>
      </c>
    </row>
    <row r="60" spans="1:12" ht="49.5" customHeight="1" x14ac:dyDescent="0.25">
      <c r="A60" s="8">
        <v>43</v>
      </c>
      <c r="B60" s="42" t="s">
        <v>66</v>
      </c>
      <c r="C60" s="43" t="s">
        <v>66</v>
      </c>
      <c r="D60" s="44" t="s">
        <v>75</v>
      </c>
      <c r="E60" s="43"/>
      <c r="F60" s="43">
        <v>5</v>
      </c>
      <c r="G60" s="56">
        <v>5</v>
      </c>
      <c r="H60" s="58">
        <v>9800</v>
      </c>
      <c r="I60" s="59">
        <f t="shared" si="3"/>
        <v>49000</v>
      </c>
      <c r="J60" s="63">
        <v>48450</v>
      </c>
      <c r="K60" s="62">
        <v>48650</v>
      </c>
      <c r="L60" s="11" t="s">
        <v>79</v>
      </c>
    </row>
    <row r="61" spans="1:12" ht="46.5" customHeight="1" x14ac:dyDescent="0.25">
      <c r="A61" s="8">
        <v>44</v>
      </c>
      <c r="B61" s="42" t="s">
        <v>67</v>
      </c>
      <c r="C61" s="43" t="s">
        <v>67</v>
      </c>
      <c r="D61" s="44" t="s">
        <v>75</v>
      </c>
      <c r="E61" s="43"/>
      <c r="F61" s="43">
        <v>5</v>
      </c>
      <c r="G61" s="56">
        <v>5</v>
      </c>
      <c r="H61" s="58">
        <v>3600</v>
      </c>
      <c r="I61" s="59">
        <f t="shared" si="3"/>
        <v>18000</v>
      </c>
      <c r="J61" s="63">
        <v>17600</v>
      </c>
      <c r="K61" s="62">
        <v>17750</v>
      </c>
      <c r="L61" s="11" t="s">
        <v>79</v>
      </c>
    </row>
    <row r="62" spans="1:12" ht="43.5" customHeight="1" x14ac:dyDescent="0.25">
      <c r="A62" s="8">
        <v>45</v>
      </c>
      <c r="B62" s="42" t="s">
        <v>68</v>
      </c>
      <c r="C62" s="43" t="s">
        <v>68</v>
      </c>
      <c r="D62" s="44" t="s">
        <v>75</v>
      </c>
      <c r="E62" s="43"/>
      <c r="F62" s="43">
        <v>5</v>
      </c>
      <c r="G62" s="56">
        <v>5</v>
      </c>
      <c r="H62" s="58">
        <v>14900</v>
      </c>
      <c r="I62" s="59">
        <f t="shared" si="3"/>
        <v>74500</v>
      </c>
      <c r="J62" s="63">
        <v>74250</v>
      </c>
      <c r="K62" s="62">
        <v>74450</v>
      </c>
      <c r="L62" s="11" t="s">
        <v>79</v>
      </c>
    </row>
    <row r="63" spans="1:12" ht="36" customHeight="1" x14ac:dyDescent="0.25">
      <c r="A63" s="8">
        <v>46</v>
      </c>
      <c r="B63" s="42" t="s">
        <v>69</v>
      </c>
      <c r="C63" s="43" t="s">
        <v>69</v>
      </c>
      <c r="D63" s="44" t="s">
        <v>75</v>
      </c>
      <c r="E63" s="43"/>
      <c r="F63" s="43">
        <v>25</v>
      </c>
      <c r="G63" s="56">
        <v>25</v>
      </c>
      <c r="H63" s="58">
        <v>26000</v>
      </c>
      <c r="I63" s="59">
        <f>G63*H63</f>
        <v>650000</v>
      </c>
      <c r="J63" s="63">
        <v>649375</v>
      </c>
      <c r="K63" s="62">
        <v>647750</v>
      </c>
      <c r="L63" s="11" t="s">
        <v>80</v>
      </c>
    </row>
    <row r="64" spans="1:12" ht="39.75" customHeight="1" x14ac:dyDescent="0.25">
      <c r="A64" s="8">
        <v>47</v>
      </c>
      <c r="B64" s="42" t="s">
        <v>70</v>
      </c>
      <c r="C64" s="43" t="s">
        <v>70</v>
      </c>
      <c r="D64" s="44" t="s">
        <v>75</v>
      </c>
      <c r="E64" s="43"/>
      <c r="F64" s="43">
        <v>12</v>
      </c>
      <c r="G64" s="56">
        <v>12</v>
      </c>
      <c r="H64" s="58">
        <v>85000</v>
      </c>
      <c r="I64" s="59">
        <f t="shared" ref="I64:I67" si="4">G64*H64</f>
        <v>1020000</v>
      </c>
      <c r="J64" s="63">
        <v>1019400</v>
      </c>
      <c r="K64" s="62">
        <v>1019040</v>
      </c>
      <c r="L64" s="11" t="s">
        <v>80</v>
      </c>
    </row>
    <row r="65" spans="1:20" ht="26.25" customHeight="1" x14ac:dyDescent="0.25">
      <c r="A65" s="8">
        <v>48</v>
      </c>
      <c r="B65" s="42" t="s">
        <v>71</v>
      </c>
      <c r="C65" s="43" t="s">
        <v>71</v>
      </c>
      <c r="D65" s="44" t="s">
        <v>75</v>
      </c>
      <c r="E65" s="43"/>
      <c r="F65" s="43">
        <v>2</v>
      </c>
      <c r="G65" s="56">
        <v>2</v>
      </c>
      <c r="H65" s="58">
        <v>340000</v>
      </c>
      <c r="I65" s="59">
        <f t="shared" si="4"/>
        <v>680000</v>
      </c>
      <c r="J65" s="63">
        <v>679900</v>
      </c>
      <c r="K65" s="62">
        <v>679800</v>
      </c>
      <c r="L65" s="11" t="s">
        <v>80</v>
      </c>
    </row>
    <row r="66" spans="1:20" ht="24.75" customHeight="1" x14ac:dyDescent="0.25">
      <c r="A66" s="8">
        <v>49</v>
      </c>
      <c r="B66" s="46" t="s">
        <v>72</v>
      </c>
      <c r="C66" s="43" t="s">
        <v>73</v>
      </c>
      <c r="D66" s="44" t="s">
        <v>15</v>
      </c>
      <c r="E66" s="56"/>
      <c r="F66" s="57">
        <v>4</v>
      </c>
      <c r="G66" s="56">
        <v>4</v>
      </c>
      <c r="H66" s="58">
        <v>102000</v>
      </c>
      <c r="I66" s="59">
        <f t="shared" si="4"/>
        <v>408000</v>
      </c>
      <c r="J66" s="63">
        <v>407880</v>
      </c>
      <c r="K66" s="62">
        <v>407640</v>
      </c>
      <c r="L66" s="11" t="s">
        <v>80</v>
      </c>
    </row>
    <row r="67" spans="1:20" ht="27" customHeight="1" x14ac:dyDescent="0.25">
      <c r="A67" s="8">
        <v>50</v>
      </c>
      <c r="B67" s="47" t="s">
        <v>74</v>
      </c>
      <c r="C67" s="43" t="s">
        <v>73</v>
      </c>
      <c r="D67" s="44" t="s">
        <v>15</v>
      </c>
      <c r="E67" s="56"/>
      <c r="F67" s="57">
        <v>2</v>
      </c>
      <c r="G67" s="56">
        <v>2</v>
      </c>
      <c r="H67" s="58">
        <v>272000</v>
      </c>
      <c r="I67" s="59">
        <f t="shared" si="4"/>
        <v>544000</v>
      </c>
      <c r="J67" s="63">
        <v>543900</v>
      </c>
      <c r="K67" s="62">
        <v>543780</v>
      </c>
      <c r="L67" s="11" t="s">
        <v>80</v>
      </c>
    </row>
    <row r="68" spans="1:20" ht="63" customHeight="1" x14ac:dyDescent="0.25">
      <c r="A68" s="9"/>
      <c r="B68" s="48"/>
      <c r="C68" s="49"/>
      <c r="D68" s="48"/>
      <c r="E68" s="48"/>
      <c r="F68" s="48"/>
      <c r="G68" s="48"/>
      <c r="H68" s="48"/>
      <c r="I68" s="50"/>
      <c r="J68" s="51"/>
      <c r="K68" s="52"/>
      <c r="L68" s="53"/>
    </row>
    <row r="69" spans="1:20" ht="69" customHeight="1" x14ac:dyDescent="0.25">
      <c r="A69" s="9"/>
      <c r="B69" s="48"/>
      <c r="C69" s="49"/>
      <c r="D69" s="48"/>
      <c r="E69" s="48"/>
      <c r="F69" s="48"/>
      <c r="G69" s="48"/>
      <c r="H69" s="48"/>
      <c r="I69" s="50"/>
      <c r="J69" s="51"/>
      <c r="K69" s="52"/>
      <c r="L69" s="53"/>
    </row>
    <row r="70" spans="1:20" x14ac:dyDescent="0.25">
      <c r="A70" s="9"/>
      <c r="B70" s="29"/>
      <c r="C70" s="30"/>
      <c r="D70" s="31"/>
      <c r="E70" s="32"/>
      <c r="F70" s="32"/>
      <c r="G70" s="32"/>
      <c r="H70" s="32"/>
      <c r="I70" s="33"/>
      <c r="J70" s="10"/>
      <c r="K70" s="38"/>
      <c r="L70" s="36"/>
      <c r="M70" s="36"/>
      <c r="N70" s="36"/>
      <c r="O70" s="36"/>
      <c r="P70" s="36"/>
      <c r="Q70" s="36"/>
      <c r="R70" s="36"/>
      <c r="S70" s="36"/>
      <c r="T70" s="36"/>
    </row>
    <row r="71" spans="1:20" ht="15" customHeight="1" x14ac:dyDescent="0.25">
      <c r="A71" s="84" t="s">
        <v>14</v>
      </c>
      <c r="B71" s="85"/>
      <c r="C71" s="85"/>
      <c r="D71" s="85"/>
      <c r="E71" s="85"/>
      <c r="F71" s="85"/>
      <c r="G71" s="85"/>
      <c r="H71" s="85"/>
      <c r="I71" s="85"/>
      <c r="J71" s="85"/>
      <c r="K71" s="85"/>
      <c r="M71" s="10"/>
      <c r="N71" s="10"/>
      <c r="O71" s="10"/>
      <c r="P71" s="10"/>
      <c r="Q71" s="10"/>
      <c r="R71" s="10"/>
      <c r="S71" s="10"/>
      <c r="T71" s="10"/>
    </row>
    <row r="72" spans="1:20" ht="32.25" customHeight="1" x14ac:dyDescent="0.25">
      <c r="B72" s="26" t="s">
        <v>12</v>
      </c>
      <c r="C72" s="86" t="s">
        <v>83</v>
      </c>
      <c r="D72" s="87"/>
      <c r="E72" s="88" t="s">
        <v>10</v>
      </c>
      <c r="F72" s="89"/>
      <c r="G72" s="89"/>
      <c r="H72" s="89"/>
      <c r="I72" s="90"/>
      <c r="J72" s="88" t="s">
        <v>11</v>
      </c>
      <c r="K72" s="90"/>
      <c r="L72" s="10"/>
      <c r="M72" s="10"/>
      <c r="N72" s="10"/>
      <c r="O72" s="10"/>
      <c r="P72" s="10"/>
      <c r="Q72" s="10"/>
      <c r="R72" s="10"/>
      <c r="S72" s="10"/>
      <c r="T72" s="10"/>
    </row>
    <row r="73" spans="1:20" ht="33.75" customHeight="1" x14ac:dyDescent="0.25">
      <c r="A73" s="9"/>
      <c r="B73" s="13">
        <v>1</v>
      </c>
      <c r="C73" s="72" t="s">
        <v>79</v>
      </c>
      <c r="D73" s="79"/>
      <c r="E73" s="72" t="s">
        <v>81</v>
      </c>
      <c r="F73" s="80"/>
      <c r="G73" s="80"/>
      <c r="H73" s="80"/>
      <c r="I73" s="79"/>
      <c r="J73" s="74">
        <f>J21+J22+J23+J24+J25+J26+J27+J28+J29+J30+J31+J32+J33+J34+J35+J36+J37+J44+J45+J46+J47+J48+J49+J50+J51+J53+J54+J55+J56+J58+J59+J60+J61+J62</f>
        <v>2656075</v>
      </c>
      <c r="K73" s="81"/>
      <c r="L73" s="10"/>
      <c r="M73" s="10"/>
      <c r="N73" s="10"/>
      <c r="O73" s="10"/>
      <c r="P73" s="10"/>
      <c r="Q73" s="10"/>
      <c r="R73" s="10"/>
      <c r="S73" s="10"/>
      <c r="T73" s="10"/>
    </row>
    <row r="74" spans="1:20" ht="19.5" customHeight="1" x14ac:dyDescent="0.25">
      <c r="A74" s="9"/>
      <c r="B74" s="13">
        <v>2</v>
      </c>
      <c r="C74" s="71" t="s">
        <v>80</v>
      </c>
      <c r="D74" s="70"/>
      <c r="E74" s="72" t="s">
        <v>82</v>
      </c>
      <c r="F74" s="68"/>
      <c r="G74" s="68"/>
      <c r="H74" s="68"/>
      <c r="I74" s="73"/>
      <c r="J74" s="74">
        <f>K15+K16+K17+K18+K19+K20+K38+K39+K40+K41+K42+K63+K64+K65+K66+K67</f>
        <v>18959655</v>
      </c>
      <c r="K74" s="70"/>
      <c r="L74" s="10"/>
      <c r="M74" s="10"/>
      <c r="N74" s="10"/>
      <c r="O74" s="10"/>
      <c r="P74" s="10"/>
      <c r="Q74" s="10"/>
      <c r="R74" s="10"/>
      <c r="S74" s="10"/>
      <c r="T74" s="10"/>
    </row>
    <row r="75" spans="1:20" ht="22.5" customHeight="1" x14ac:dyDescent="0.25">
      <c r="A75" s="9"/>
      <c r="B75" s="28"/>
      <c r="C75" s="27"/>
      <c r="D75" s="27"/>
      <c r="E75" s="28"/>
      <c r="F75" s="28"/>
      <c r="G75" s="28"/>
      <c r="H75" s="28"/>
      <c r="I75" s="28"/>
      <c r="J75" s="34"/>
      <c r="K75" s="34"/>
      <c r="L75" s="10"/>
      <c r="M75" s="10"/>
      <c r="N75" s="10"/>
      <c r="O75" s="10"/>
      <c r="P75" s="10"/>
      <c r="Q75" s="10"/>
      <c r="R75" s="10"/>
      <c r="S75" s="10"/>
      <c r="T75" s="10"/>
    </row>
    <row r="76" spans="1:20" ht="36.75" customHeight="1" x14ac:dyDescent="0.25">
      <c r="A76" s="20" t="s">
        <v>17</v>
      </c>
      <c r="B76" s="20"/>
      <c r="C76" s="14"/>
      <c r="D76" s="21"/>
      <c r="E76" s="21"/>
      <c r="F76" s="21"/>
      <c r="G76" s="21"/>
      <c r="H76" s="22"/>
      <c r="I76" s="14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</row>
    <row r="77" spans="1:20" ht="22.5" customHeight="1" x14ac:dyDescent="0.25">
      <c r="A77" s="23"/>
      <c r="B77" s="21"/>
      <c r="C77" s="16"/>
      <c r="D77" s="24"/>
      <c r="E77" s="24"/>
      <c r="F77" s="24"/>
      <c r="G77" s="24"/>
      <c r="H77" s="15"/>
      <c r="I77" s="25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</row>
    <row r="78" spans="1:20" ht="22.5" customHeight="1" x14ac:dyDescent="0.25"/>
    <row r="79" spans="1:20" ht="22.5" customHeight="1" x14ac:dyDescent="0.25"/>
    <row r="80" spans="1:20" ht="22.5" customHeight="1" x14ac:dyDescent="0.25"/>
    <row r="85" spans="2:10" ht="15.75" x14ac:dyDescent="0.25">
      <c r="B85" s="75"/>
      <c r="C85" s="75"/>
      <c r="D85" s="75"/>
      <c r="E85" s="75"/>
      <c r="F85" s="75"/>
      <c r="G85" s="75"/>
      <c r="H85" s="75"/>
      <c r="I85" s="75"/>
      <c r="J85" s="75"/>
    </row>
  </sheetData>
  <mergeCells count="17">
    <mergeCell ref="A8:L10"/>
    <mergeCell ref="A11:L11"/>
    <mergeCell ref="A2:L2"/>
    <mergeCell ref="C73:D73"/>
    <mergeCell ref="E73:I73"/>
    <mergeCell ref="J73:K73"/>
    <mergeCell ref="J12:K12"/>
    <mergeCell ref="A71:K71"/>
    <mergeCell ref="C72:D72"/>
    <mergeCell ref="E72:I72"/>
    <mergeCell ref="J72:K72"/>
    <mergeCell ref="B14:G14"/>
    <mergeCell ref="B43:G43"/>
    <mergeCell ref="C74:D74"/>
    <mergeCell ref="E74:I74"/>
    <mergeCell ref="J74:K74"/>
    <mergeCell ref="B85:J85"/>
  </mergeCells>
  <pageMargins left="0.31" right="0.34229166666666666" top="0.75" bottom="0.75" header="0.3" footer="0.3"/>
  <pageSetup paperSize="9" scale="65" orientation="landscape" horizontalDpi="180" verticalDpi="180" r:id="rId1"/>
  <rowBreaks count="1" manualBreakCount="1">
    <brk id="58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2017-04-25T06:40:22Z</dcterms:modified>
</cp:coreProperties>
</file>